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BFCSHIPPING-FOONG\OneDrive - MBF Holdings Berhad\Desktop\Carpenters Schedule\"/>
    </mc:Choice>
  </mc:AlternateContent>
  <xr:revisionPtr revIDLastSave="0" documentId="13_ncr:1_{434C77BF-605B-4A34-AD27-6281D4893C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lomon+Vanuatu" sheetId="1" r:id="rId1"/>
    <sheet name="Solomon+Vanuatu2" sheetId="2" r:id="rId2"/>
  </sheets>
  <definedNames>
    <definedName name="_xlnm.Print_Area" localSheetId="0">'Solomon+Vanuatu'!$B$1:$R$37</definedName>
    <definedName name="_xlnm.Print_Area" localSheetId="1">'Solomon+Vanuatu2'!$B$1:$P$39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K16" i="2"/>
  <c r="I16" i="2"/>
  <c r="H16" i="2"/>
  <c r="G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K12" i="2"/>
  <c r="G12" i="2"/>
  <c r="E12" i="2"/>
  <c r="C12" i="2"/>
  <c r="L16" i="1"/>
  <c r="M15" i="1"/>
  <c r="L15" i="1"/>
  <c r="M14" i="1"/>
  <c r="L14" i="1"/>
  <c r="M13" i="1"/>
  <c r="L13" i="1"/>
  <c r="L12" i="1"/>
  <c r="K16" i="1"/>
  <c r="J16" i="1"/>
  <c r="H16" i="1"/>
  <c r="G16" i="1"/>
  <c r="F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J12" i="1"/>
  <c r="H12" i="1"/>
  <c r="F12" i="1"/>
  <c r="D12" i="1"/>
</calcChain>
</file>

<file path=xl/sharedStrings.xml><?xml version="1.0" encoding="utf-8"?>
<sst xmlns="http://schemas.openxmlformats.org/spreadsheetml/2006/main" count="207" uniqueCount="96">
  <si>
    <t xml:space="preserve"> SOUTHBOUND</t>
  </si>
  <si>
    <t xml:space="preserve">  Port</t>
  </si>
  <si>
    <t>New Guinea Chief</t>
  </si>
  <si>
    <t xml:space="preserve">  Kaohsiung</t>
  </si>
  <si>
    <t xml:space="preserve">  Xingang</t>
  </si>
  <si>
    <t xml:space="preserve">  Qingdao</t>
  </si>
  <si>
    <t xml:space="preserve">  Ningbo</t>
  </si>
  <si>
    <t xml:space="preserve">  Nansha</t>
  </si>
  <si>
    <t xml:space="preserve">  Ho Chi Minh</t>
  </si>
  <si>
    <t>-</t>
  </si>
  <si>
    <t xml:space="preserve">  Busan (T/ship port only)</t>
  </si>
  <si>
    <t xml:space="preserve">  Honiara</t>
  </si>
  <si>
    <t xml:space="preserve">  Port Vila</t>
  </si>
  <si>
    <t xml:space="preserve">  Santo</t>
  </si>
  <si>
    <t xml:space="preserve"> NORTHBOUND</t>
  </si>
  <si>
    <t>Papuan Chief</t>
  </si>
  <si>
    <t>NOTES:</t>
  </si>
  <si>
    <t>MBf Carpenters Shipping Ltd</t>
  </si>
  <si>
    <t>CONTACTS</t>
  </si>
  <si>
    <t>For more feeder/ transhipment option please contact your local MCSL office.</t>
  </si>
  <si>
    <t>CLIENT SERVICES</t>
  </si>
  <si>
    <t>Jalan Sultan Ismail 50250</t>
  </si>
  <si>
    <t>Kuala Lumpur , Malaysia</t>
  </si>
  <si>
    <t>(603) 2167 8093</t>
  </si>
  <si>
    <t xml:space="preserve">Telephone: (603) 2167 8093 </t>
  </si>
  <si>
    <t>Email: klinfo@carpentersshipping.com</t>
  </si>
  <si>
    <t>PAGE 2 of 2</t>
  </si>
  <si>
    <t xml:space="preserve">  Changshu</t>
  </si>
  <si>
    <t>Level 17, Menara MBf</t>
  </si>
  <si>
    <t>Schedule subject to change without notice.</t>
  </si>
  <si>
    <t>Bold indicates direct calls, all other ports indicate departure dates.</t>
  </si>
  <si>
    <t>Dates in brackets indicate actual depart dates.</t>
  </si>
  <si>
    <t>Majuro Chief</t>
  </si>
  <si>
    <t>Port Vila Chief</t>
  </si>
  <si>
    <t>2407S</t>
  </si>
  <si>
    <t>2408S</t>
  </si>
  <si>
    <t xml:space="preserve">                                   MBf Carpenters Shipping Ltd</t>
  </si>
  <si>
    <t xml:space="preserve">                                  Level 14, Menara MBf</t>
  </si>
  <si>
    <t xml:space="preserve">                                  Jalan Sultan Ismail 50250</t>
  </si>
  <si>
    <t xml:space="preserve">                                  Kuala Lumpur , Malaysia</t>
  </si>
  <si>
    <t xml:space="preserve">                                   Telephone: (603) 2167 8093 </t>
  </si>
  <si>
    <t xml:space="preserve">                                  Email: mcsltrade@carpentersshipping.com</t>
  </si>
  <si>
    <t xml:space="preserve">Papuan Chief </t>
  </si>
  <si>
    <t>2405N</t>
  </si>
  <si>
    <t>2406N</t>
  </si>
  <si>
    <t>2407N</t>
  </si>
  <si>
    <t>2408N</t>
  </si>
  <si>
    <t>2409N</t>
  </si>
  <si>
    <t>2410N</t>
  </si>
  <si>
    <t>2411N</t>
  </si>
  <si>
    <t>2412N</t>
  </si>
  <si>
    <t>2413N</t>
  </si>
  <si>
    <t>2414N</t>
  </si>
  <si>
    <t>2415N</t>
  </si>
  <si>
    <t>2416N</t>
  </si>
  <si>
    <t>2417N</t>
  </si>
  <si>
    <t>2418N</t>
  </si>
  <si>
    <t>2419N</t>
  </si>
  <si>
    <t>2420N</t>
  </si>
  <si>
    <t>2421N</t>
  </si>
  <si>
    <t>2422N</t>
  </si>
  <si>
    <t>2423N</t>
  </si>
  <si>
    <t>2424N</t>
  </si>
  <si>
    <t>2409S</t>
  </si>
  <si>
    <t>2410S</t>
  </si>
  <si>
    <t>2411S</t>
  </si>
  <si>
    <t>2412S</t>
  </si>
  <si>
    <t>2413S</t>
  </si>
  <si>
    <t>2414S</t>
  </si>
  <si>
    <t>2415S</t>
  </si>
  <si>
    <t>2416S</t>
  </si>
  <si>
    <t>2417S</t>
  </si>
  <si>
    <t>2418S</t>
  </si>
  <si>
    <t>2419S</t>
  </si>
  <si>
    <t>2420S</t>
  </si>
  <si>
    <t>2421S</t>
  </si>
  <si>
    <t>2422S</t>
  </si>
  <si>
    <t>2423S</t>
  </si>
  <si>
    <t>2424S</t>
  </si>
  <si>
    <t>2425S</t>
  </si>
  <si>
    <t>2426S</t>
  </si>
  <si>
    <t>2427S</t>
  </si>
  <si>
    <t>2425N</t>
  </si>
  <si>
    <t>TBA</t>
  </si>
  <si>
    <t>2426N</t>
  </si>
  <si>
    <t>2427N</t>
  </si>
  <si>
    <t>PAGE 1 of 1</t>
  </si>
  <si>
    <t>Port Vila Chief 2409S omit Xingang</t>
  </si>
  <si>
    <t>Majuro Chief 2411S omit Xingang</t>
  </si>
  <si>
    <t>Highland Chief</t>
  </si>
  <si>
    <t>Coral Chief</t>
  </si>
  <si>
    <t>Papuan Chief will replaced by Highland Chief effective 2414S</t>
  </si>
  <si>
    <t>New Guinea Chief will replaced by Coral Chief effective 2420S</t>
  </si>
  <si>
    <t xml:space="preserve">Highland Chief </t>
  </si>
  <si>
    <t>Issue Date : 18 Apr 2024</t>
  </si>
  <si>
    <t>Majuro Chief 2415S omit Xingang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</si>
</sst>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dd\-mmm\)"/>
    <numFmt numFmtId="165" formatCode="dd\-mmm"/>
    <numFmt numFmtId="166" formatCode="dd\ mmm\ yyyy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8"/>
      <name val="Neutra Display-Medium"/>
    </font>
    <font>
      <b/>
      <sz val="28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51"/>
      <name val="Arial"/>
      <family val="2"/>
    </font>
    <font>
      <sz val="8"/>
      <name val="Arial"/>
      <family val="2"/>
    </font>
    <font>
      <sz val="9"/>
      <color indexed="51"/>
      <name val="Arial"/>
      <family val="2"/>
    </font>
    <font>
      <sz val="10"/>
      <color theme="0" tint="-0.499984740745262"/>
      <name val="Tahoma"/>
      <family val="2"/>
    </font>
    <font>
      <sz val="14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Alignment="1" applyProtection="1">
      <alignment vertical="center"/>
      <protection hidden="1"/>
    </xf>
    <xf numFmtId="0" fontId="1" fillId="2" borderId="3" xfId="1" applyFill="1" applyBorder="1" applyAlignment="1">
      <alignment vertical="center"/>
    </xf>
    <xf numFmtId="0" fontId="1" fillId="2" borderId="3" xfId="1" applyFill="1" applyBorder="1" applyAlignment="1" applyProtection="1">
      <alignment vertical="center"/>
      <protection hidden="1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6" fillId="3" borderId="0" xfId="1" applyFont="1" applyFill="1" applyAlignment="1" applyProtection="1">
      <alignment vertical="center"/>
      <protection hidden="1"/>
    </xf>
    <xf numFmtId="0" fontId="8" fillId="4" borderId="0" xfId="1" applyFont="1" applyFill="1" applyAlignment="1">
      <alignment horizontal="center" vertical="center" wrapText="1"/>
    </xf>
    <xf numFmtId="0" fontId="9" fillId="3" borderId="0" xfId="1" applyFont="1" applyFill="1" applyAlignment="1" applyProtection="1">
      <alignment vertical="center"/>
      <protection hidden="1"/>
    </xf>
    <xf numFmtId="0" fontId="1" fillId="3" borderId="2" xfId="1" applyFill="1" applyBorder="1" applyAlignment="1" applyProtection="1">
      <alignment vertical="center"/>
      <protection hidden="1"/>
    </xf>
    <xf numFmtId="0" fontId="10" fillId="4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" fillId="3" borderId="0" xfId="1" applyFill="1" applyAlignment="1" applyProtection="1">
      <alignment vertical="center"/>
      <protection hidden="1"/>
    </xf>
    <xf numFmtId="164" fontId="8" fillId="5" borderId="0" xfId="1" applyNumberFormat="1" applyFont="1" applyFill="1" applyAlignment="1">
      <alignment horizontal="center" vertical="center"/>
    </xf>
    <xf numFmtId="164" fontId="10" fillId="5" borderId="0" xfId="1" applyNumberFormat="1" applyFont="1" applyFill="1" applyAlignment="1">
      <alignment horizontal="center" vertical="center"/>
    </xf>
    <xf numFmtId="164" fontId="10" fillId="6" borderId="0" xfId="1" applyNumberFormat="1" applyFont="1" applyFill="1" applyAlignment="1">
      <alignment horizontal="center" vertical="center"/>
    </xf>
    <xf numFmtId="165" fontId="10" fillId="6" borderId="0" xfId="1" applyNumberFormat="1" applyFont="1" applyFill="1" applyAlignment="1">
      <alignment horizontal="center" vertical="center"/>
    </xf>
    <xf numFmtId="165" fontId="8" fillId="6" borderId="0" xfId="1" applyNumberFormat="1" applyFont="1" applyFill="1" applyAlignment="1">
      <alignment horizontal="center" vertical="center"/>
    </xf>
    <xf numFmtId="165" fontId="10" fillId="5" borderId="0" xfId="1" applyNumberFormat="1" applyFont="1" applyFill="1" applyAlignment="1">
      <alignment horizontal="center" vertical="center"/>
    </xf>
    <xf numFmtId="165" fontId="8" fillId="5" borderId="0" xfId="1" applyNumberFormat="1" applyFont="1" applyFill="1" applyAlignment="1">
      <alignment horizontal="center" vertical="center"/>
    </xf>
    <xf numFmtId="164" fontId="10" fillId="5" borderId="0" xfId="1" quotePrefix="1" applyNumberFormat="1" applyFont="1" applyFill="1" applyAlignment="1">
      <alignment horizontal="center" vertical="center"/>
    </xf>
    <xf numFmtId="164" fontId="8" fillId="5" borderId="0" xfId="1" quotePrefix="1" applyNumberFormat="1" applyFont="1" applyFill="1" applyAlignment="1">
      <alignment horizontal="center" vertical="center"/>
    </xf>
    <xf numFmtId="165" fontId="8" fillId="5" borderId="0" xfId="1" quotePrefix="1" applyNumberFormat="1" applyFont="1" applyFill="1" applyAlignment="1">
      <alignment horizontal="center" vertical="center"/>
    </xf>
    <xf numFmtId="165" fontId="10" fillId="5" borderId="0" xfId="1" quotePrefix="1" applyNumberFormat="1" applyFont="1" applyFill="1" applyAlignment="1">
      <alignment horizontal="center" vertical="center"/>
    </xf>
    <xf numFmtId="164" fontId="8" fillId="6" borderId="0" xfId="1" quotePrefix="1" applyNumberFormat="1" applyFont="1" applyFill="1" applyAlignment="1">
      <alignment horizontal="center" vertical="center"/>
    </xf>
    <xf numFmtId="165" fontId="8" fillId="6" borderId="0" xfId="1" quotePrefix="1" applyNumberFormat="1" applyFont="1" applyFill="1" applyAlignment="1">
      <alignment horizontal="center" vertical="center"/>
    </xf>
    <xf numFmtId="16" fontId="6" fillId="3" borderId="0" xfId="1" applyNumberFormat="1" applyFont="1" applyFill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3" borderId="0" xfId="1" applyFill="1" applyAlignment="1" applyProtection="1">
      <alignment horizontal="left" vertical="center"/>
      <protection hidden="1"/>
    </xf>
    <xf numFmtId="16" fontId="1" fillId="3" borderId="0" xfId="1" applyNumberFormat="1" applyFill="1" applyAlignment="1">
      <alignment vertical="center"/>
    </xf>
    <xf numFmtId="0" fontId="11" fillId="3" borderId="0" xfId="1" applyFont="1" applyFill="1" applyAlignment="1">
      <alignment vertical="center"/>
    </xf>
    <xf numFmtId="0" fontId="10" fillId="7" borderId="0" xfId="1" applyFont="1" applyFill="1" applyAlignment="1" applyProtection="1">
      <alignment vertical="center"/>
      <protection locked="0"/>
    </xf>
    <xf numFmtId="0" fontId="12" fillId="7" borderId="0" xfId="1" applyFont="1" applyFill="1" applyAlignment="1" applyProtection="1">
      <alignment horizontal="center" vertical="center"/>
      <protection locked="0"/>
    </xf>
    <xf numFmtId="0" fontId="10" fillId="7" borderId="0" xfId="1" applyFont="1" applyFill="1" applyAlignment="1" applyProtection="1">
      <alignment horizontal="centerContinuous" vertical="center"/>
      <protection locked="0"/>
    </xf>
    <xf numFmtId="0" fontId="8" fillId="6" borderId="0" xfId="1" applyFont="1" applyFill="1" applyAlignment="1" applyProtection="1">
      <alignment horizontal="center" vertical="center"/>
      <protection locked="0"/>
    </xf>
    <xf numFmtId="0" fontId="8" fillId="7" borderId="0" xfId="1" applyFont="1" applyFill="1" applyAlignment="1" applyProtection="1">
      <alignment horizontal="left" vertical="center"/>
      <protection locked="0"/>
    </xf>
    <xf numFmtId="0" fontId="10" fillId="7" borderId="0" xfId="1" applyFont="1" applyFill="1" applyAlignment="1" applyProtection="1">
      <alignment horizontal="right" vertical="center" indent="2"/>
      <protection locked="0"/>
    </xf>
    <xf numFmtId="0" fontId="14" fillId="7" borderId="0" xfId="1" applyFont="1" applyFill="1" applyAlignment="1" applyProtection="1">
      <alignment horizontal="center" vertical="center"/>
      <protection locked="0"/>
    </xf>
    <xf numFmtId="0" fontId="10" fillId="6" borderId="0" xfId="1" applyFont="1" applyFill="1" applyAlignment="1" applyProtection="1">
      <alignment horizontal="center" vertical="center"/>
      <protection locked="0"/>
    </xf>
    <xf numFmtId="0" fontId="10" fillId="7" borderId="0" xfId="1" applyFont="1" applyFill="1" applyAlignment="1" applyProtection="1">
      <alignment horizontal="left" vertical="center"/>
      <protection locked="0"/>
    </xf>
    <xf numFmtId="0" fontId="10" fillId="7" borderId="0" xfId="1" applyFont="1" applyFill="1" applyAlignment="1" applyProtection="1">
      <alignment horizontal="center"/>
      <protection locked="0"/>
    </xf>
    <xf numFmtId="166" fontId="10" fillId="7" borderId="0" xfId="1" applyNumberFormat="1" applyFont="1" applyFill="1" applyAlignment="1" applyProtection="1">
      <alignment vertical="center"/>
      <protection locked="0"/>
    </xf>
    <xf numFmtId="0" fontId="13" fillId="8" borderId="0" xfId="1" applyFont="1" applyFill="1" applyAlignment="1" applyProtection="1">
      <alignment vertical="center"/>
      <protection locked="0"/>
    </xf>
    <xf numFmtId="0" fontId="13" fillId="8" borderId="0" xfId="1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vertical="center"/>
      <protection locked="0"/>
    </xf>
    <xf numFmtId="2" fontId="1" fillId="3" borderId="0" xfId="1" applyNumberFormat="1" applyFill="1" applyAlignment="1" applyProtection="1">
      <alignment vertical="center"/>
      <protection hidden="1"/>
    </xf>
    <xf numFmtId="0" fontId="16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horizontal="left" vertical="center"/>
      <protection hidden="1"/>
    </xf>
    <xf numFmtId="0" fontId="17" fillId="3" borderId="0" xfId="1" applyFont="1" applyFill="1" applyAlignment="1" applyProtection="1">
      <alignment vertical="center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18" fillId="3" borderId="0" xfId="1" applyFont="1" applyFill="1" applyAlignment="1" applyProtection="1">
      <alignment vertical="center"/>
      <protection locked="0"/>
    </xf>
    <xf numFmtId="0" fontId="13" fillId="3" borderId="0" xfId="1" applyFont="1" applyFill="1" applyAlignment="1" applyProtection="1">
      <alignment vertical="center"/>
      <protection locked="0"/>
    </xf>
    <xf numFmtId="0" fontId="19" fillId="3" borderId="0" xfId="1" applyFont="1" applyFill="1" applyAlignment="1" applyProtection="1">
      <alignment vertical="center"/>
      <protection locked="0"/>
    </xf>
    <xf numFmtId="0" fontId="1" fillId="3" borderId="0" xfId="1" applyFill="1" applyAlignment="1" applyProtection="1">
      <alignment vertical="center"/>
      <protection locked="0"/>
    </xf>
    <xf numFmtId="0" fontId="15" fillId="3" borderId="4" xfId="1" applyFont="1" applyFill="1" applyBorder="1" applyAlignment="1" applyProtection="1">
      <alignment vertical="center"/>
      <protection hidden="1"/>
    </xf>
    <xf numFmtId="0" fontId="15" fillId="3" borderId="5" xfId="1" applyFont="1" applyFill="1" applyBorder="1" applyAlignment="1" applyProtection="1">
      <alignment vertical="center"/>
      <protection hidden="1"/>
    </xf>
    <xf numFmtId="0" fontId="20" fillId="3" borderId="5" xfId="1" applyFont="1" applyFill="1" applyBorder="1" applyAlignment="1" applyProtection="1">
      <alignment vertical="center"/>
      <protection hidden="1"/>
    </xf>
    <xf numFmtId="0" fontId="20" fillId="3" borderId="5" xfId="1" applyFont="1" applyFill="1" applyBorder="1" applyAlignment="1" applyProtection="1">
      <alignment vertical="center"/>
      <protection locked="0"/>
    </xf>
    <xf numFmtId="0" fontId="6" fillId="3" borderId="5" xfId="1" applyFont="1" applyFill="1" applyBorder="1" applyAlignment="1" applyProtection="1">
      <alignment vertical="center"/>
      <protection hidden="1"/>
    </xf>
    <xf numFmtId="0" fontId="20" fillId="3" borderId="5" xfId="1" applyFont="1" applyFill="1" applyBorder="1" applyAlignment="1" applyProtection="1">
      <alignment horizontal="left" vertical="center"/>
      <protection hidden="1"/>
    </xf>
    <xf numFmtId="0" fontId="17" fillId="3" borderId="5" xfId="1" applyFont="1" applyFill="1" applyBorder="1" applyAlignment="1" applyProtection="1">
      <alignment vertical="center"/>
      <protection locked="0"/>
    </xf>
    <xf numFmtId="0" fontId="10" fillId="7" borderId="0" xfId="1" applyFont="1" applyFill="1" applyAlignment="1" applyProtection="1">
      <alignment horizontal="right" vertical="center"/>
      <protection locked="0"/>
    </xf>
    <xf numFmtId="0" fontId="13" fillId="9" borderId="0" xfId="1" applyFont="1" applyFill="1" applyAlignment="1" applyProtection="1">
      <alignment vertical="center"/>
      <protection locked="0"/>
    </xf>
    <xf numFmtId="0" fontId="13" fillId="9" borderId="0" xfId="1" applyFont="1" applyFill="1" applyAlignment="1" applyProtection="1">
      <alignment horizontal="left" vertical="center"/>
      <protection locked="0"/>
    </xf>
    <xf numFmtId="0" fontId="1" fillId="9" borderId="0" xfId="1" applyFill="1" applyAlignment="1" applyProtection="1">
      <alignment vertical="center"/>
      <protection locked="0"/>
    </xf>
    <xf numFmtId="0" fontId="1" fillId="3" borderId="1" xfId="1" applyFill="1" applyBorder="1" applyAlignment="1">
      <alignment vertical="center"/>
    </xf>
    <xf numFmtId="0" fontId="19" fillId="3" borderId="2" xfId="1" applyFont="1" applyFill="1" applyBorder="1" applyAlignment="1" applyProtection="1">
      <alignment vertical="center"/>
      <protection locked="0"/>
    </xf>
    <xf numFmtId="0" fontId="2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0" fontId="1" fillId="2" borderId="6" xfId="1" applyFill="1" applyBorder="1" applyAlignment="1" applyProtection="1">
      <alignment vertical="center"/>
      <protection hidden="1"/>
    </xf>
    <xf numFmtId="0" fontId="1" fillId="2" borderId="7" xfId="1" applyFill="1" applyBorder="1" applyAlignment="1" applyProtection="1">
      <alignment vertical="center"/>
      <protection hidden="1"/>
    </xf>
    <xf numFmtId="0" fontId="2" fillId="2" borderId="5" xfId="1" applyFont="1" applyFill="1" applyBorder="1" applyAlignment="1">
      <alignment horizontal="center" vertical="center"/>
    </xf>
    <xf numFmtId="0" fontId="1" fillId="2" borderId="8" xfId="1" applyFill="1" applyBorder="1" applyAlignment="1" applyProtection="1">
      <alignment vertical="center"/>
      <protection hidden="1"/>
    </xf>
    <xf numFmtId="0" fontId="1" fillId="2" borderId="10" xfId="1" applyFill="1" applyBorder="1" applyAlignment="1" applyProtection="1">
      <alignment vertical="center"/>
      <protection hidden="1"/>
    </xf>
    <xf numFmtId="0" fontId="5" fillId="3" borderId="5" xfId="1" applyFont="1" applyFill="1" applyBorder="1" applyAlignment="1">
      <alignment vertical="center"/>
    </xf>
    <xf numFmtId="0" fontId="6" fillId="3" borderId="8" xfId="1" applyFont="1" applyFill="1" applyBorder="1" applyAlignment="1" applyProtection="1">
      <alignment vertical="center"/>
      <protection hidden="1"/>
    </xf>
    <xf numFmtId="0" fontId="8" fillId="4" borderId="11" xfId="1" applyFont="1" applyFill="1" applyBorder="1" applyAlignment="1" applyProtection="1">
      <alignment horizontal="left" vertical="center"/>
      <protection locked="0"/>
    </xf>
    <xf numFmtId="0" fontId="1" fillId="3" borderId="8" xfId="1" applyFill="1" applyBorder="1" applyAlignment="1" applyProtection="1">
      <alignment vertical="center"/>
      <protection hidden="1"/>
    </xf>
    <xf numFmtId="0" fontId="10" fillId="4" borderId="11" xfId="1" applyFont="1" applyFill="1" applyBorder="1" applyAlignment="1" applyProtection="1">
      <alignment horizontal="left" vertical="center"/>
      <protection locked="0"/>
    </xf>
    <xf numFmtId="0" fontId="8" fillId="5" borderId="11" xfId="1" applyFont="1" applyFill="1" applyBorder="1" applyAlignment="1" applyProtection="1">
      <alignment horizontal="left" vertical="center"/>
      <protection locked="0"/>
    </xf>
    <xf numFmtId="0" fontId="8" fillId="6" borderId="11" xfId="1" applyFont="1" applyFill="1" applyBorder="1" applyAlignment="1" applyProtection="1">
      <alignment horizontal="left" vertical="center"/>
      <protection locked="0"/>
    </xf>
    <xf numFmtId="2" fontId="1" fillId="3" borderId="8" xfId="1" applyNumberFormat="1" applyFill="1" applyBorder="1" applyAlignment="1" applyProtection="1">
      <alignment vertical="center"/>
      <protection hidden="1"/>
    </xf>
    <xf numFmtId="0" fontId="8" fillId="7" borderId="11" xfId="1" applyFont="1" applyFill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" fillId="3" borderId="8" xfId="1" applyFill="1" applyBorder="1" applyAlignment="1" applyProtection="1">
      <alignment horizontal="left" vertical="center"/>
      <protection hidden="1"/>
    </xf>
    <xf numFmtId="0" fontId="11" fillId="3" borderId="5" xfId="1" applyFont="1" applyFill="1" applyBorder="1" applyAlignment="1">
      <alignment vertical="center"/>
    </xf>
    <xf numFmtId="0" fontId="8" fillId="7" borderId="5" xfId="1" applyFont="1" applyFill="1" applyBorder="1" applyAlignment="1" applyProtection="1">
      <alignment horizontal="left" vertical="center" indent="2"/>
      <protection locked="0"/>
    </xf>
    <xf numFmtId="0" fontId="8" fillId="7" borderId="8" xfId="1" applyFont="1" applyFill="1" applyBorder="1" applyAlignment="1" applyProtection="1">
      <alignment horizontal="right" vertical="center" indent="2"/>
      <protection locked="0"/>
    </xf>
    <xf numFmtId="0" fontId="10" fillId="7" borderId="8" xfId="1" applyFont="1" applyFill="1" applyBorder="1" applyAlignment="1" applyProtection="1">
      <alignment horizontal="right" vertical="center" indent="2"/>
      <protection locked="0"/>
    </xf>
    <xf numFmtId="0" fontId="10" fillId="7" borderId="8" xfId="1" applyFont="1" applyFill="1" applyBorder="1" applyAlignment="1" applyProtection="1">
      <alignment vertical="center"/>
      <protection locked="0"/>
    </xf>
    <xf numFmtId="0" fontId="13" fillId="7" borderId="5" xfId="1" quotePrefix="1" applyFont="1" applyFill="1" applyBorder="1" applyAlignment="1" applyProtection="1">
      <alignment horizontal="left" vertical="center" indent="2"/>
      <protection locked="0"/>
    </xf>
    <xf numFmtId="0" fontId="8" fillId="7" borderId="12" xfId="1" applyFont="1" applyFill="1" applyBorder="1" applyAlignment="1" applyProtection="1">
      <alignment horizontal="right" vertical="center" indent="2"/>
      <protection locked="0"/>
    </xf>
    <xf numFmtId="0" fontId="13" fillId="8" borderId="8" xfId="1" applyFont="1" applyFill="1" applyBorder="1" applyAlignment="1" applyProtection="1">
      <alignment vertical="center"/>
      <protection locked="0"/>
    </xf>
    <xf numFmtId="0" fontId="1" fillId="8" borderId="3" xfId="1" applyFill="1" applyBorder="1" applyAlignment="1" applyProtection="1">
      <alignment vertical="center"/>
      <protection locked="0"/>
    </xf>
    <xf numFmtId="0" fontId="1" fillId="8" borderId="10" xfId="1" applyFill="1" applyBorder="1" applyAlignment="1" applyProtection="1">
      <alignment vertical="center"/>
      <protection locked="0"/>
    </xf>
    <xf numFmtId="0" fontId="1" fillId="2" borderId="5" xfId="1" applyFill="1" applyBorder="1" applyAlignment="1">
      <alignment vertical="center"/>
    </xf>
    <xf numFmtId="0" fontId="13" fillId="9" borderId="5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" fillId="9" borderId="9" xfId="1" applyFill="1" applyBorder="1" applyAlignment="1" applyProtection="1">
      <alignment vertical="center"/>
      <protection locked="0"/>
    </xf>
    <xf numFmtId="0" fontId="1" fillId="9" borderId="3" xfId="1" applyFill="1" applyBorder="1" applyAlignment="1" applyProtection="1">
      <alignment vertical="center"/>
      <protection locked="0"/>
    </xf>
    <xf numFmtId="0" fontId="1" fillId="3" borderId="6" xfId="1" applyFill="1" applyBorder="1" applyAlignment="1" applyProtection="1">
      <alignment vertical="center"/>
      <protection hidden="1"/>
    </xf>
    <xf numFmtId="0" fontId="1" fillId="2" borderId="13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8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165" fontId="10" fillId="6" borderId="2" xfId="1" applyNumberFormat="1" applyFont="1" applyFill="1" applyBorder="1" applyAlignment="1">
      <alignment horizontal="center" vertical="center"/>
    </xf>
    <xf numFmtId="165" fontId="10" fillId="5" borderId="2" xfId="1" quotePrefix="1" applyNumberFormat="1" applyFont="1" applyFill="1" applyBorder="1" applyAlignment="1">
      <alignment horizontal="center" vertical="center"/>
    </xf>
    <xf numFmtId="165" fontId="8" fillId="5" borderId="2" xfId="1" quotePrefix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vertical="center"/>
    </xf>
    <xf numFmtId="0" fontId="8" fillId="7" borderId="2" xfId="1" applyFont="1" applyFill="1" applyBorder="1" applyAlignment="1" applyProtection="1">
      <alignment horizontal="right" vertical="center" indent="2"/>
      <protection locked="0"/>
    </xf>
    <xf numFmtId="0" fontId="10" fillId="7" borderId="2" xfId="1" applyFont="1" applyFill="1" applyBorder="1" applyAlignment="1" applyProtection="1">
      <alignment horizontal="right" vertical="center" indent="2"/>
      <protection locked="0"/>
    </xf>
    <xf numFmtId="0" fontId="8" fillId="6" borderId="2" xfId="1" applyFont="1" applyFill="1" applyBorder="1" applyAlignment="1" applyProtection="1">
      <alignment horizontal="right" vertical="center" indent="2"/>
      <protection locked="0"/>
    </xf>
    <xf numFmtId="0" fontId="13" fillId="9" borderId="2" xfId="1" applyFont="1" applyFill="1" applyBorder="1" applyAlignment="1" applyProtection="1">
      <alignment vertical="center"/>
      <protection locked="0"/>
    </xf>
    <xf numFmtId="0" fontId="1" fillId="9" borderId="2" xfId="1" applyFill="1" applyBorder="1" applyAlignment="1" applyProtection="1">
      <alignment vertical="center"/>
      <protection locked="0"/>
    </xf>
    <xf numFmtId="0" fontId="1" fillId="2" borderId="14" xfId="1" applyFill="1" applyBorder="1" applyAlignment="1">
      <alignment vertical="center"/>
    </xf>
    <xf numFmtId="0" fontId="10" fillId="7" borderId="2" xfId="1" applyFont="1" applyFill="1" applyBorder="1" applyAlignment="1" applyProtection="1">
      <alignment vertical="center"/>
      <protection locked="0"/>
    </xf>
    <xf numFmtId="0" fontId="13" fillId="8" borderId="2" xfId="1" applyFont="1" applyFill="1" applyBorder="1" applyAlignment="1" applyProtection="1">
      <alignment vertical="center"/>
      <protection locked="0"/>
    </xf>
    <xf numFmtId="0" fontId="1" fillId="8" borderId="14" xfId="1" applyFill="1" applyBorder="1" applyAlignment="1" applyProtection="1">
      <alignment vertical="center"/>
      <protection locked="0"/>
    </xf>
    <xf numFmtId="0" fontId="10" fillId="5" borderId="11" xfId="1" applyFont="1" applyFill="1" applyBorder="1" applyAlignment="1" applyProtection="1">
      <alignment horizontal="left" vertical="center"/>
      <protection locked="0"/>
    </xf>
    <xf numFmtId="165" fontId="8" fillId="0" borderId="0" xfId="1" quotePrefix="1" applyNumberFormat="1" applyFont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vertical="center"/>
    </xf>
    <xf numFmtId="0" fontId="13" fillId="7" borderId="0" xfId="1" applyFont="1" applyFill="1" applyAlignment="1" applyProtection="1">
      <alignment horizontal="centerContinuous" vertical="center"/>
      <protection locked="0"/>
    </xf>
    <xf numFmtId="0" fontId="13" fillId="6" borderId="0" xfId="1" applyFont="1" applyFill="1" applyAlignment="1" applyProtection="1">
      <alignment horizontal="center" vertical="center"/>
      <protection locked="0"/>
    </xf>
    <xf numFmtId="0" fontId="13" fillId="7" borderId="0" xfId="1" applyFont="1" applyFill="1" applyAlignment="1" applyProtection="1">
      <alignment horizontal="center"/>
      <protection locked="0"/>
    </xf>
    <xf numFmtId="0" fontId="13" fillId="7" borderId="0" xfId="1" applyFont="1" applyFill="1" applyAlignment="1" applyProtection="1">
      <alignment vertical="center"/>
      <protection locked="0"/>
    </xf>
    <xf numFmtId="0" fontId="15" fillId="3" borderId="0" xfId="1" applyFont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8" xfId="1" applyFill="1" applyBorder="1" applyAlignment="1" applyProtection="1">
      <alignment horizontal="center" vertical="center"/>
      <protection hidden="1"/>
    </xf>
    <xf numFmtId="0" fontId="10" fillId="6" borderId="11" xfId="1" applyFont="1" applyFill="1" applyBorder="1" applyAlignment="1" applyProtection="1">
      <alignment horizontal="left" vertical="center"/>
      <protection locked="0"/>
    </xf>
    <xf numFmtId="164" fontId="8" fillId="0" borderId="0" xfId="1" quotePrefix="1" applyNumberFormat="1" applyFont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5" fontId="10" fillId="5" borderId="2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6" xfId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8" fillId="4" borderId="17" xfId="1" applyFont="1" applyFill="1" applyBorder="1" applyAlignment="1" applyProtection="1">
      <alignment horizontal="left" vertical="center"/>
      <protection locked="0"/>
    </xf>
    <xf numFmtId="0" fontId="10" fillId="4" borderId="17" xfId="1" applyFont="1" applyFill="1" applyBorder="1" applyAlignment="1" applyProtection="1">
      <alignment horizontal="center" vertical="center"/>
      <protection locked="0"/>
    </xf>
    <xf numFmtId="0" fontId="8" fillId="5" borderId="17" xfId="1" applyFont="1" applyFill="1" applyBorder="1" applyAlignment="1" applyProtection="1">
      <alignment horizontal="left" vertical="center"/>
      <protection locked="0"/>
    </xf>
    <xf numFmtId="0" fontId="8" fillId="6" borderId="17" xfId="1" applyFont="1" applyFill="1" applyBorder="1" applyAlignment="1" applyProtection="1">
      <alignment horizontal="left" vertical="center"/>
      <protection locked="0"/>
    </xf>
    <xf numFmtId="0" fontId="10" fillId="6" borderId="18" xfId="1" applyFont="1" applyFill="1" applyBorder="1" applyAlignment="1" applyProtection="1">
      <alignment horizontal="left" vertical="center"/>
      <protection locked="0"/>
    </xf>
    <xf numFmtId="0" fontId="10" fillId="5" borderId="17" xfId="1" applyFont="1" applyFill="1" applyBorder="1" applyAlignment="1" applyProtection="1">
      <alignment horizontal="left" vertical="center"/>
      <protection locked="0"/>
    </xf>
    <xf numFmtId="0" fontId="10" fillId="6" borderId="17" xfId="1" applyFont="1" applyFill="1" applyBorder="1" applyAlignment="1" applyProtection="1">
      <alignment horizontal="left" vertical="center"/>
      <protection locked="0"/>
    </xf>
    <xf numFmtId="0" fontId="8" fillId="7" borderId="17" xfId="1" applyFont="1" applyFill="1" applyBorder="1" applyAlignment="1" applyProtection="1">
      <alignment horizontal="left" vertical="center"/>
      <protection locked="0"/>
    </xf>
    <xf numFmtId="0" fontId="8" fillId="0" borderId="17" xfId="1" applyFont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13" fillId="7" borderId="1" xfId="1" quotePrefix="1" applyFont="1" applyFill="1" applyBorder="1" applyAlignment="1" applyProtection="1">
      <alignment horizontal="left" vertical="center" indent="2"/>
      <protection locked="0"/>
    </xf>
    <xf numFmtId="0" fontId="8" fillId="7" borderId="1" xfId="1" applyFont="1" applyFill="1" applyBorder="1" applyAlignment="1" applyProtection="1">
      <alignment horizontal="left" vertical="center" indent="2"/>
      <protection locked="0"/>
    </xf>
    <xf numFmtId="0" fontId="13" fillId="8" borderId="1" xfId="1" applyFont="1" applyFill="1" applyBorder="1" applyAlignment="1" applyProtection="1">
      <alignment horizontal="left" vertical="center"/>
      <protection locked="0"/>
    </xf>
    <xf numFmtId="0" fontId="11" fillId="8" borderId="16" xfId="1" applyFont="1" applyFill="1" applyBorder="1" applyAlignment="1" applyProtection="1">
      <alignment horizontal="left" vertical="center"/>
      <protection locked="0"/>
    </xf>
    <xf numFmtId="0" fontId="19" fillId="3" borderId="1" xfId="1" applyFont="1" applyFill="1" applyBorder="1" applyAlignment="1" applyProtection="1">
      <alignment vertical="center"/>
      <protection locked="0"/>
    </xf>
    <xf numFmtId="0" fontId="21" fillId="3" borderId="5" xfId="1" applyFont="1" applyFill="1" applyBorder="1" applyAlignment="1" applyProtection="1">
      <alignment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164" fontId="8" fillId="6" borderId="0" xfId="1" applyNumberFormat="1" applyFont="1" applyFill="1" applyAlignment="1">
      <alignment horizontal="center" vertical="center"/>
    </xf>
    <xf numFmtId="165" fontId="8" fillId="6" borderId="2" xfId="1" quotePrefix="1" applyNumberFormat="1" applyFont="1" applyFill="1" applyBorder="1" applyAlignment="1">
      <alignment horizontal="center" vertical="center"/>
    </xf>
    <xf numFmtId="0" fontId="13" fillId="7" borderId="0" xfId="1" applyFont="1" applyFill="1" applyAlignment="1" applyProtection="1">
      <alignment horizontal="center" vertical="center"/>
      <protection locked="0"/>
    </xf>
    <xf numFmtId="0" fontId="13" fillId="7" borderId="8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25</xdr:row>
      <xdr:rowOff>5715</xdr:rowOff>
    </xdr:from>
    <xdr:to>
      <xdr:col>18</xdr:col>
      <xdr:colOff>0</xdr:colOff>
      <xdr:row>26</xdr:row>
      <xdr:rowOff>15240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5073015"/>
          <a:ext cx="1174242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35</xdr:row>
      <xdr:rowOff>9526</xdr:rowOff>
    </xdr:from>
    <xdr:to>
      <xdr:col>17</xdr:col>
      <xdr:colOff>371476</xdr:colOff>
      <xdr:row>36</xdr:row>
      <xdr:rowOff>161925</xdr:rowOff>
    </xdr:to>
    <xdr:pic>
      <xdr:nvPicPr>
        <xdr:cNvPr id="6" name="Picture 56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1" y="8124826"/>
          <a:ext cx="11729085" cy="28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0</xdr:row>
      <xdr:rowOff>0</xdr:rowOff>
    </xdr:from>
    <xdr:to>
      <xdr:col>17</xdr:col>
      <xdr:colOff>373380</xdr:colOff>
      <xdr:row>5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4746B8-E0EB-0300-43B2-CB9782F1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1734800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</xdr:colOff>
      <xdr:row>6</xdr:row>
      <xdr:rowOff>7620</xdr:rowOff>
    </xdr:from>
    <xdr:to>
      <xdr:col>18</xdr:col>
      <xdr:colOff>1672</xdr:colOff>
      <xdr:row>25</xdr:row>
      <xdr:rowOff>3717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36D018-7660-1ECF-6FEA-069DA78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40" y="1319747"/>
          <a:ext cx="1869501" cy="375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36</xdr:row>
      <xdr:rowOff>0</xdr:rowOff>
    </xdr:from>
    <xdr:to>
      <xdr:col>15</xdr:col>
      <xdr:colOff>643890</xdr:colOff>
      <xdr:row>39</xdr:row>
      <xdr:rowOff>9525</xdr:rowOff>
    </xdr:to>
    <xdr:pic>
      <xdr:nvPicPr>
        <xdr:cNvPr id="4" name="Picture 56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46720"/>
          <a:ext cx="11584305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42863</xdr:colOff>
      <xdr:row>26</xdr:row>
      <xdr:rowOff>0</xdr:rowOff>
    </xdr:from>
    <xdr:to>
      <xdr:col>15</xdr:col>
      <xdr:colOff>706438</xdr:colOff>
      <xdr:row>27</xdr:row>
      <xdr:rowOff>7937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3" y="5230813"/>
          <a:ext cx="11799888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0</xdr:row>
      <xdr:rowOff>1</xdr:rowOff>
    </xdr:from>
    <xdr:to>
      <xdr:col>15</xdr:col>
      <xdr:colOff>708660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D3EA60-0145-4338-A119-6B3F206B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"/>
          <a:ext cx="116205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38"/>
  <sheetViews>
    <sheetView tabSelected="1" topLeftCell="A7" zoomScaleNormal="100" workbookViewId="0">
      <selection activeCell="M25" sqref="M25"/>
    </sheetView>
  </sheetViews>
  <sheetFormatPr defaultColWidth="8.88671875" defaultRowHeight="13.2"/>
  <cols>
    <col min="1" max="1" width="0.6640625" style="47" customWidth="1"/>
    <col min="2" max="2" width="22.5546875" style="69" customWidth="1"/>
    <col min="3" max="3" width="10.44140625" style="14" customWidth="1"/>
    <col min="4" max="4" width="10.6640625" style="14" customWidth="1"/>
    <col min="5" max="5" width="10.5546875" style="14" customWidth="1"/>
    <col min="6" max="6" width="11" style="14" customWidth="1"/>
    <col min="7" max="7" width="13.33203125" style="14" customWidth="1"/>
    <col min="8" max="8" width="10.6640625" style="14" customWidth="1"/>
    <col min="9" max="9" width="11.6640625" style="14" customWidth="1"/>
    <col min="10" max="11" width="10.44140625" style="14" customWidth="1"/>
    <col min="12" max="12" width="10.88671875" style="14" customWidth="1"/>
    <col min="13" max="13" width="11.44140625" style="14" customWidth="1"/>
    <col min="14" max="15" width="5.44140625" style="14" customWidth="1"/>
    <col min="16" max="16" width="5.44140625" style="116" customWidth="1"/>
    <col min="17" max="17" width="5.44140625" style="15" customWidth="1"/>
    <col min="18" max="18" width="5.6640625" style="12" customWidth="1"/>
    <col min="19" max="19" width="10.88671875" style="15" bestFit="1" customWidth="1"/>
    <col min="20" max="16384" width="8.88671875" style="15"/>
  </cols>
  <sheetData>
    <row r="1" spans="1:18" ht="18.75" customHeight="1">
      <c r="B1" s="142"/>
      <c r="C1" s="72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4"/>
      <c r="P1" s="108"/>
      <c r="Q1" s="75"/>
      <c r="R1" s="76"/>
    </row>
    <row r="2" spans="1:18" ht="18.75" customHeight="1">
      <c r="B2" s="143"/>
      <c r="C2" s="1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109"/>
      <c r="Q2" s="4"/>
      <c r="R2" s="78"/>
    </row>
    <row r="3" spans="1:18" ht="18.75" customHeight="1">
      <c r="B3" s="143"/>
      <c r="C3" s="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109"/>
      <c r="Q3" s="4"/>
      <c r="R3" s="78"/>
    </row>
    <row r="4" spans="1:18" ht="18.75" customHeight="1">
      <c r="B4" s="143"/>
      <c r="C4" s="1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109"/>
      <c r="Q4" s="4"/>
      <c r="R4" s="78"/>
    </row>
    <row r="5" spans="1:18" ht="18.75" customHeight="1">
      <c r="B5" s="143"/>
      <c r="C5" s="1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109"/>
      <c r="Q5" s="4"/>
      <c r="R5" s="78"/>
    </row>
    <row r="6" spans="1:18" ht="9.75" customHeight="1" thickBot="1">
      <c r="B6" s="14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22"/>
      <c r="Q6" s="6"/>
      <c r="R6" s="79"/>
    </row>
    <row r="7" spans="1:18" s="9" customFormat="1" ht="15.75" customHeight="1">
      <c r="A7" s="47"/>
      <c r="B7" s="145" t="s">
        <v>0</v>
      </c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129"/>
      <c r="R7" s="81"/>
    </row>
    <row r="8" spans="1:18" s="11" customFormat="1" ht="32.25" customHeight="1">
      <c r="A8" s="47"/>
      <c r="B8" s="146" t="s">
        <v>1</v>
      </c>
      <c r="C8" s="10" t="s">
        <v>32</v>
      </c>
      <c r="D8" s="10" t="s">
        <v>2</v>
      </c>
      <c r="E8" s="10" t="s">
        <v>33</v>
      </c>
      <c r="F8" s="10" t="s">
        <v>15</v>
      </c>
      <c r="G8" s="10" t="s">
        <v>32</v>
      </c>
      <c r="H8" s="10" t="s">
        <v>2</v>
      </c>
      <c r="I8" s="10" t="s">
        <v>33</v>
      </c>
      <c r="J8" s="10" t="s">
        <v>89</v>
      </c>
      <c r="K8" s="10" t="s">
        <v>32</v>
      </c>
      <c r="L8" s="10" t="s">
        <v>2</v>
      </c>
      <c r="M8" s="10" t="s">
        <v>33</v>
      </c>
      <c r="R8" s="83"/>
    </row>
    <row r="9" spans="1:18" s="135" customFormat="1" ht="12" customHeight="1">
      <c r="A9" s="134"/>
      <c r="B9" s="147"/>
      <c r="C9" s="13" t="s">
        <v>34</v>
      </c>
      <c r="D9" s="13" t="s">
        <v>35</v>
      </c>
      <c r="E9" s="13" t="s">
        <v>63</v>
      </c>
      <c r="F9" s="13" t="s">
        <v>64</v>
      </c>
      <c r="G9" s="13" t="s">
        <v>65</v>
      </c>
      <c r="H9" s="13" t="s">
        <v>66</v>
      </c>
      <c r="I9" s="13" t="s">
        <v>67</v>
      </c>
      <c r="J9" s="13" t="s">
        <v>68</v>
      </c>
      <c r="K9" s="13" t="s">
        <v>69</v>
      </c>
      <c r="L9" s="13" t="s">
        <v>70</v>
      </c>
      <c r="M9" s="13" t="s">
        <v>71</v>
      </c>
      <c r="R9" s="136"/>
    </row>
    <row r="10" spans="1:18" ht="12" customHeight="1">
      <c r="B10" s="148" t="s">
        <v>3</v>
      </c>
      <c r="C10" s="16">
        <v>45367</v>
      </c>
      <c r="D10" s="16">
        <v>45379</v>
      </c>
      <c r="E10" s="16">
        <v>45398</v>
      </c>
      <c r="F10" s="22">
        <v>45411</v>
      </c>
      <c r="G10" s="22">
        <v>45430</v>
      </c>
      <c r="H10" s="22">
        <v>45441</v>
      </c>
      <c r="I10" s="22">
        <v>45456</v>
      </c>
      <c r="J10" s="22">
        <v>45471</v>
      </c>
      <c r="K10" s="22">
        <v>45489</v>
      </c>
      <c r="L10" s="22">
        <v>45501</v>
      </c>
      <c r="M10" s="22">
        <v>45516</v>
      </c>
      <c r="N10" s="116"/>
      <c r="O10" s="15"/>
      <c r="P10" s="15"/>
      <c r="R10" s="83"/>
    </row>
    <row r="11" spans="1:18" ht="15" customHeight="1">
      <c r="B11" s="149" t="s">
        <v>4</v>
      </c>
      <c r="C11" s="163">
        <v>45371</v>
      </c>
      <c r="D11" s="163">
        <v>45383</v>
      </c>
      <c r="E11" s="20" t="s">
        <v>9</v>
      </c>
      <c r="F11" s="20">
        <v>45415</v>
      </c>
      <c r="G11" s="20" t="s">
        <v>9</v>
      </c>
      <c r="H11" s="20">
        <v>45445</v>
      </c>
      <c r="I11" s="20">
        <v>45460</v>
      </c>
      <c r="J11" s="20">
        <v>45475</v>
      </c>
      <c r="K11" s="20" t="s">
        <v>9</v>
      </c>
      <c r="L11" s="20">
        <v>45505</v>
      </c>
      <c r="M11" s="20">
        <v>45520</v>
      </c>
      <c r="N11" s="116"/>
      <c r="O11" s="15"/>
      <c r="P11" s="15"/>
      <c r="R11" s="83"/>
    </row>
    <row r="12" spans="1:18" ht="15" customHeight="1">
      <c r="B12" s="148" t="s">
        <v>5</v>
      </c>
      <c r="C12" s="16">
        <v>45374</v>
      </c>
      <c r="D12" s="17">
        <f>(D17-WEEKDAY(D17-4)-7)</f>
        <v>45378</v>
      </c>
      <c r="E12" s="22">
        <v>45401</v>
      </c>
      <c r="F12" s="21">
        <f>(F17-WEEKDAY(F17-4)-7)</f>
        <v>45406</v>
      </c>
      <c r="G12" s="22">
        <v>45434</v>
      </c>
      <c r="H12" s="21">
        <f>(H17-WEEKDAY(H17-4)-7)</f>
        <v>45434</v>
      </c>
      <c r="I12" s="22">
        <v>45462</v>
      </c>
      <c r="J12" s="21">
        <f>(J17-WEEKDAY(J17-4)-7)</f>
        <v>45469</v>
      </c>
      <c r="K12" s="22">
        <v>45492</v>
      </c>
      <c r="L12" s="21">
        <f>(L17-WEEKDAY(L17-4)-7)</f>
        <v>45497</v>
      </c>
      <c r="M12" s="22">
        <v>45522</v>
      </c>
      <c r="N12" s="116"/>
      <c r="O12" s="15"/>
      <c r="P12" s="15"/>
      <c r="R12" s="87"/>
    </row>
    <row r="13" spans="1:18" ht="15" customHeight="1">
      <c r="B13" s="150" t="s">
        <v>27</v>
      </c>
      <c r="C13" s="18">
        <f t="shared" ref="C13:D13" si="0">(C17-WEEKDAY(C17-5)-7)</f>
        <v>45365</v>
      </c>
      <c r="D13" s="18">
        <f t="shared" si="0"/>
        <v>45379</v>
      </c>
      <c r="E13" s="18">
        <f>(E17-WEEKDAY(E17-5)-7)</f>
        <v>45393</v>
      </c>
      <c r="F13" s="19">
        <f t="shared" ref="F13:H13" si="1">(F17-WEEKDAY(F17-5)-7)</f>
        <v>45407</v>
      </c>
      <c r="G13" s="19">
        <f t="shared" si="1"/>
        <v>45428</v>
      </c>
      <c r="H13" s="19">
        <f t="shared" si="1"/>
        <v>45435</v>
      </c>
      <c r="I13" s="19">
        <f>(I17-WEEKDAY(I17-5)-7)</f>
        <v>45456</v>
      </c>
      <c r="J13" s="19">
        <f t="shared" ref="J13:L13" si="2">(J17-WEEKDAY(J17-5)-7)</f>
        <v>45470</v>
      </c>
      <c r="K13" s="19">
        <f t="shared" si="2"/>
        <v>45484</v>
      </c>
      <c r="L13" s="19">
        <f t="shared" si="2"/>
        <v>45498</v>
      </c>
      <c r="M13" s="19">
        <f>(M17-WEEKDAY(M17-5)-7)</f>
        <v>45512</v>
      </c>
      <c r="N13" s="116"/>
      <c r="O13" s="15"/>
      <c r="P13" s="15"/>
      <c r="R13" s="87"/>
    </row>
    <row r="14" spans="1:18" ht="15" customHeight="1">
      <c r="B14" s="151" t="s">
        <v>6</v>
      </c>
      <c r="C14" s="23">
        <f t="shared" ref="C14:D14" si="3">(C17-WEEKDAY(C17-5)-7)</f>
        <v>45365</v>
      </c>
      <c r="D14" s="23">
        <f t="shared" si="3"/>
        <v>45379</v>
      </c>
      <c r="E14" s="23">
        <f>(E17-WEEKDAY(E17-5)-7)</f>
        <v>45393</v>
      </c>
      <c r="F14" s="26">
        <f t="shared" ref="F14:H14" si="4">(F17-WEEKDAY(F17-5)-7)</f>
        <v>45407</v>
      </c>
      <c r="G14" s="26">
        <f t="shared" si="4"/>
        <v>45428</v>
      </c>
      <c r="H14" s="26">
        <f t="shared" si="4"/>
        <v>45435</v>
      </c>
      <c r="I14" s="26">
        <f>(I17-WEEKDAY(I17-5)-7)</f>
        <v>45456</v>
      </c>
      <c r="J14" s="26">
        <f t="shared" ref="J14:L14" si="5">(J17-WEEKDAY(J17-5)-7)</f>
        <v>45470</v>
      </c>
      <c r="K14" s="26">
        <f t="shared" si="5"/>
        <v>45484</v>
      </c>
      <c r="L14" s="26">
        <f t="shared" si="5"/>
        <v>45498</v>
      </c>
      <c r="M14" s="26">
        <f>(M17-WEEKDAY(M17-5)-7)</f>
        <v>45512</v>
      </c>
      <c r="N14" s="116"/>
      <c r="O14" s="15"/>
      <c r="P14" s="15"/>
      <c r="R14" s="87"/>
    </row>
    <row r="15" spans="1:18" ht="15" customHeight="1">
      <c r="B15" s="152" t="s">
        <v>7</v>
      </c>
      <c r="C15" s="18">
        <f t="shared" ref="C15:D15" si="6">(C17-WEEKDAY(C17-7)-14)</f>
        <v>45360</v>
      </c>
      <c r="D15" s="18">
        <f t="shared" si="6"/>
        <v>45367</v>
      </c>
      <c r="E15" s="18">
        <f>(E17-WEEKDAY(E17-7)-14)</f>
        <v>45388</v>
      </c>
      <c r="F15" s="19">
        <f t="shared" ref="F15:H15" si="7">(F17-WEEKDAY(F17-7)-14)</f>
        <v>45402</v>
      </c>
      <c r="G15" s="19">
        <f t="shared" si="7"/>
        <v>45416</v>
      </c>
      <c r="H15" s="19">
        <f t="shared" si="7"/>
        <v>45430</v>
      </c>
      <c r="I15" s="19">
        <f>(I17-WEEKDAY(I17-7)-14)</f>
        <v>45444</v>
      </c>
      <c r="J15" s="19">
        <f t="shared" ref="J15:L15" si="8">(J17-WEEKDAY(J17-7)-14)</f>
        <v>45458</v>
      </c>
      <c r="K15" s="19">
        <f t="shared" si="8"/>
        <v>45479</v>
      </c>
      <c r="L15" s="19">
        <f t="shared" si="8"/>
        <v>45493</v>
      </c>
      <c r="M15" s="19">
        <f>(M17-WEEKDAY(M17-7)-14)</f>
        <v>45507</v>
      </c>
      <c r="N15" s="116"/>
      <c r="O15" s="15"/>
      <c r="P15" s="15"/>
      <c r="R15" s="87"/>
    </row>
    <row r="16" spans="1:18" ht="15" customHeight="1">
      <c r="B16" s="151" t="s">
        <v>8</v>
      </c>
      <c r="C16" s="17">
        <f t="shared" ref="C16:D16" si="9">C$17-14</f>
        <v>45365</v>
      </c>
      <c r="D16" s="17">
        <f t="shared" si="9"/>
        <v>45374</v>
      </c>
      <c r="E16" s="25" t="s">
        <v>9</v>
      </c>
      <c r="F16" s="21">
        <f t="shared" ref="F16:H16" si="10">F$17-14</f>
        <v>45404</v>
      </c>
      <c r="G16" s="21">
        <f t="shared" si="10"/>
        <v>45422</v>
      </c>
      <c r="H16" s="21">
        <f t="shared" si="10"/>
        <v>45434</v>
      </c>
      <c r="I16" s="25" t="s">
        <v>9</v>
      </c>
      <c r="J16" s="21">
        <f t="shared" ref="J16:L16" si="11">J$17-14</f>
        <v>45464</v>
      </c>
      <c r="K16" s="21">
        <f t="shared" si="11"/>
        <v>45481</v>
      </c>
      <c r="L16" s="21">
        <f t="shared" si="11"/>
        <v>45494</v>
      </c>
      <c r="M16" s="25" t="s">
        <v>9</v>
      </c>
      <c r="N16" s="116"/>
      <c r="O16" s="15"/>
      <c r="P16" s="15"/>
      <c r="R16" s="87"/>
    </row>
    <row r="17" spans="1:245" ht="13.5" customHeight="1">
      <c r="A17" s="48"/>
      <c r="B17" s="153" t="s">
        <v>10</v>
      </c>
      <c r="C17" s="27">
        <v>45379</v>
      </c>
      <c r="D17" s="27">
        <v>45388</v>
      </c>
      <c r="E17" s="28">
        <v>45406</v>
      </c>
      <c r="F17" s="28">
        <v>45418</v>
      </c>
      <c r="G17" s="28">
        <v>45436</v>
      </c>
      <c r="H17" s="28">
        <v>45448</v>
      </c>
      <c r="I17" s="28">
        <v>45465</v>
      </c>
      <c r="J17" s="28">
        <v>45478</v>
      </c>
      <c r="K17" s="28">
        <v>45495</v>
      </c>
      <c r="L17" s="28">
        <v>45508</v>
      </c>
      <c r="M17" s="28">
        <v>45525</v>
      </c>
      <c r="N17" s="116"/>
      <c r="O17" s="15"/>
      <c r="P17" s="15"/>
      <c r="R17" s="87"/>
      <c r="IK17" s="49"/>
    </row>
    <row r="18" spans="1:245" ht="15" customHeight="1">
      <c r="B18" s="148" t="s">
        <v>12</v>
      </c>
      <c r="C18" s="24">
        <v>45392</v>
      </c>
      <c r="D18" s="25">
        <v>45407</v>
      </c>
      <c r="E18" s="25">
        <v>45419</v>
      </c>
      <c r="F18" s="25">
        <v>45437</v>
      </c>
      <c r="G18" s="25">
        <v>45451</v>
      </c>
      <c r="H18" s="25">
        <v>45467</v>
      </c>
      <c r="I18" s="25">
        <v>45480</v>
      </c>
      <c r="J18" s="25">
        <v>45497</v>
      </c>
      <c r="K18" s="25">
        <v>45510</v>
      </c>
      <c r="L18" s="25">
        <v>45527</v>
      </c>
      <c r="M18" s="25">
        <v>45540</v>
      </c>
      <c r="N18" s="116"/>
      <c r="O18" s="15"/>
      <c r="P18" s="15"/>
      <c r="R18" s="83"/>
    </row>
    <row r="19" spans="1:245" ht="15" customHeight="1">
      <c r="B19" s="154" t="s">
        <v>13</v>
      </c>
      <c r="C19" s="20">
        <v>45419</v>
      </c>
      <c r="D19" s="20" t="s">
        <v>9</v>
      </c>
      <c r="E19" s="20">
        <v>45445</v>
      </c>
      <c r="F19" s="20" t="s">
        <v>9</v>
      </c>
      <c r="G19" s="20">
        <v>45478</v>
      </c>
      <c r="H19" s="20" t="s">
        <v>9</v>
      </c>
      <c r="I19" s="20">
        <v>45505</v>
      </c>
      <c r="J19" s="20" t="s">
        <v>9</v>
      </c>
      <c r="K19" s="20">
        <v>45536</v>
      </c>
      <c r="L19" s="20" t="s">
        <v>9</v>
      </c>
      <c r="M19" s="20">
        <v>45567</v>
      </c>
      <c r="N19" s="116"/>
      <c r="O19" s="15"/>
      <c r="P19" s="15"/>
      <c r="R19" s="83"/>
    </row>
    <row r="20" spans="1:245" s="9" customFormat="1" ht="12.75" customHeight="1">
      <c r="A20" s="50"/>
      <c r="B20" s="155" t="s">
        <v>14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7"/>
      <c r="N20" s="7"/>
      <c r="O20" s="7"/>
      <c r="P20" s="7"/>
      <c r="R20" s="81"/>
      <c r="S20" s="15"/>
    </row>
    <row r="21" spans="1:245" s="31" customFormat="1" ht="22.5" customHeight="1">
      <c r="A21" s="51"/>
      <c r="B21" s="146" t="s">
        <v>1</v>
      </c>
      <c r="C21" s="10" t="s">
        <v>33</v>
      </c>
      <c r="D21" s="10" t="s">
        <v>42</v>
      </c>
      <c r="E21" s="10" t="s">
        <v>32</v>
      </c>
      <c r="F21" s="10" t="s">
        <v>2</v>
      </c>
      <c r="G21" s="10" t="s">
        <v>33</v>
      </c>
      <c r="H21" s="10" t="s">
        <v>42</v>
      </c>
      <c r="I21" s="10" t="s">
        <v>32</v>
      </c>
      <c r="J21" s="10" t="s">
        <v>2</v>
      </c>
      <c r="K21" s="10" t="s">
        <v>33</v>
      </c>
      <c r="L21" s="10" t="s">
        <v>93</v>
      </c>
      <c r="M21" s="10" t="s">
        <v>32</v>
      </c>
      <c r="N21" s="10"/>
      <c r="O21" s="30"/>
      <c r="P21" s="30"/>
      <c r="R21" s="91"/>
      <c r="S21" s="15"/>
    </row>
    <row r="22" spans="1:245" ht="12" customHeight="1">
      <c r="B22" s="146"/>
      <c r="C22" s="13" t="s">
        <v>43</v>
      </c>
      <c r="D22" s="13" t="s">
        <v>44</v>
      </c>
      <c r="E22" s="13" t="s">
        <v>45</v>
      </c>
      <c r="F22" s="13" t="s">
        <v>46</v>
      </c>
      <c r="G22" s="13" t="s">
        <v>47</v>
      </c>
      <c r="H22" s="13" t="s">
        <v>48</v>
      </c>
      <c r="I22" s="13" t="s">
        <v>49</v>
      </c>
      <c r="J22" s="13" t="s">
        <v>50</v>
      </c>
      <c r="K22" s="13" t="s">
        <v>51</v>
      </c>
      <c r="L22" s="13" t="s">
        <v>52</v>
      </c>
      <c r="M22" s="13" t="s">
        <v>53</v>
      </c>
      <c r="N22" s="13"/>
      <c r="P22" s="14"/>
      <c r="Q22" s="14"/>
      <c r="R22" s="83"/>
    </row>
    <row r="23" spans="1:245" ht="15" customHeight="1">
      <c r="B23" s="148" t="s">
        <v>12</v>
      </c>
      <c r="C23" s="24">
        <v>45357</v>
      </c>
      <c r="D23" s="24">
        <v>45374</v>
      </c>
      <c r="E23" s="24">
        <v>45392</v>
      </c>
      <c r="F23" s="25">
        <v>45407</v>
      </c>
      <c r="G23" s="25">
        <v>45419</v>
      </c>
      <c r="H23" s="25">
        <v>45437</v>
      </c>
      <c r="I23" s="25">
        <v>45085</v>
      </c>
      <c r="J23" s="25">
        <v>45467</v>
      </c>
      <c r="K23" s="25">
        <v>45480</v>
      </c>
      <c r="L23" s="25">
        <v>45497</v>
      </c>
      <c r="M23" s="25">
        <v>45510</v>
      </c>
      <c r="N23" s="24"/>
      <c r="P23" s="14"/>
      <c r="Q23" s="14"/>
      <c r="R23" s="87"/>
    </row>
    <row r="24" spans="1:245" ht="15" customHeight="1">
      <c r="B24" s="149" t="s">
        <v>13</v>
      </c>
      <c r="C24" s="138">
        <v>45387</v>
      </c>
      <c r="D24" s="127" t="s">
        <v>9</v>
      </c>
      <c r="E24" s="127">
        <v>45419</v>
      </c>
      <c r="F24" s="127" t="s">
        <v>9</v>
      </c>
      <c r="G24" s="127">
        <v>45445</v>
      </c>
      <c r="H24" s="127" t="s">
        <v>9</v>
      </c>
      <c r="I24" s="127">
        <v>45478</v>
      </c>
      <c r="J24" s="127" t="s">
        <v>9</v>
      </c>
      <c r="K24" s="127">
        <v>45505</v>
      </c>
      <c r="L24" s="127" t="s">
        <v>9</v>
      </c>
      <c r="M24" s="127">
        <v>45536</v>
      </c>
      <c r="N24" s="127"/>
      <c r="P24" s="14"/>
      <c r="Q24" s="14"/>
      <c r="R24" s="83"/>
    </row>
    <row r="25" spans="1:245" ht="15" customHeight="1">
      <c r="B25" s="148" t="s">
        <v>10</v>
      </c>
      <c r="C25" s="25">
        <v>45406</v>
      </c>
      <c r="D25" s="25">
        <v>45418</v>
      </c>
      <c r="E25" s="25">
        <v>45436</v>
      </c>
      <c r="F25" s="25">
        <v>45448</v>
      </c>
      <c r="G25" s="25">
        <v>45465</v>
      </c>
      <c r="H25" s="25">
        <v>45478</v>
      </c>
      <c r="I25" s="25">
        <v>45495</v>
      </c>
      <c r="J25" s="25">
        <v>45508</v>
      </c>
      <c r="K25" s="25">
        <v>45525</v>
      </c>
      <c r="L25" s="25">
        <v>45539</v>
      </c>
      <c r="M25" s="25">
        <v>45556</v>
      </c>
      <c r="N25" s="25"/>
      <c r="P25" s="14"/>
      <c r="Q25" s="14"/>
      <c r="R25" s="87"/>
    </row>
    <row r="26" spans="1:245" ht="14.55" customHeight="1">
      <c r="B26" s="156"/>
      <c r="C26" s="34"/>
      <c r="D26" s="34"/>
      <c r="E26" s="34"/>
      <c r="F26" s="34"/>
      <c r="G26" s="34"/>
      <c r="H26" s="34"/>
      <c r="I26" s="34"/>
      <c r="J26" s="34"/>
      <c r="K26" s="34"/>
      <c r="L26" s="25">
        <v>45539</v>
      </c>
      <c r="M26" s="25">
        <v>45556</v>
      </c>
      <c r="N26" s="34"/>
      <c r="O26" s="34"/>
      <c r="P26" s="34"/>
      <c r="Q26" s="34"/>
      <c r="R26" s="94"/>
    </row>
    <row r="27" spans="1:245" s="53" customFormat="1" ht="16.5" customHeight="1">
      <c r="A27" s="52"/>
      <c r="B27" s="157" t="s">
        <v>16</v>
      </c>
      <c r="C27" s="34"/>
      <c r="D27" s="35"/>
      <c r="E27" s="34"/>
      <c r="F27" s="34"/>
      <c r="G27" s="36"/>
      <c r="H27" s="37" t="s">
        <v>36</v>
      </c>
      <c r="I27" s="37"/>
      <c r="J27" s="37"/>
      <c r="K27" s="38"/>
      <c r="L27" s="34"/>
      <c r="M27" s="34"/>
      <c r="N27" s="34"/>
      <c r="O27" s="34"/>
      <c r="P27" s="123"/>
      <c r="Q27" s="39"/>
      <c r="R27" s="94" t="s">
        <v>18</v>
      </c>
    </row>
    <row r="28" spans="1:245" s="53" customFormat="1" ht="9.75" customHeight="1">
      <c r="A28" s="52"/>
      <c r="B28" s="156" t="s">
        <v>87</v>
      </c>
      <c r="C28" s="34"/>
      <c r="D28" s="40"/>
      <c r="E28" s="34"/>
      <c r="F28" s="34"/>
      <c r="G28" s="36"/>
      <c r="H28" s="41" t="s">
        <v>37</v>
      </c>
      <c r="I28" s="41"/>
      <c r="J28" s="41"/>
      <c r="K28" s="42"/>
      <c r="L28" s="43"/>
      <c r="M28" s="34"/>
      <c r="N28" s="34"/>
      <c r="O28" s="34"/>
      <c r="P28" s="123"/>
      <c r="Q28" s="39"/>
      <c r="R28" s="95" t="s">
        <v>20</v>
      </c>
    </row>
    <row r="29" spans="1:245" s="53" customFormat="1" ht="10.5" customHeight="1">
      <c r="A29" s="52"/>
      <c r="B29" s="156" t="s">
        <v>88</v>
      </c>
      <c r="C29" s="34"/>
      <c r="D29" s="40"/>
      <c r="E29" s="34"/>
      <c r="F29" s="34"/>
      <c r="G29" s="36"/>
      <c r="H29" s="41" t="s">
        <v>38</v>
      </c>
      <c r="I29" s="41"/>
      <c r="J29" s="41"/>
      <c r="K29" s="42"/>
      <c r="L29" s="43"/>
      <c r="M29" s="34"/>
      <c r="N29" s="34"/>
      <c r="O29" s="34"/>
      <c r="P29" s="34"/>
      <c r="Q29" s="39"/>
      <c r="R29" s="95"/>
    </row>
    <row r="30" spans="1:245" s="53" customFormat="1" ht="9.75" customHeight="1">
      <c r="A30" s="52"/>
      <c r="B30" s="156" t="s">
        <v>91</v>
      </c>
      <c r="C30" s="34"/>
      <c r="D30" s="40"/>
      <c r="E30" s="34"/>
      <c r="F30" s="34"/>
      <c r="G30" s="36"/>
      <c r="H30" s="41" t="s">
        <v>39</v>
      </c>
      <c r="I30" s="41"/>
      <c r="J30" s="41"/>
      <c r="K30" s="42"/>
      <c r="L30" s="43"/>
      <c r="M30" s="34"/>
      <c r="N30" s="34"/>
      <c r="O30" s="34"/>
      <c r="P30" s="34"/>
      <c r="Q30" s="39"/>
      <c r="R30" s="95" t="s">
        <v>23</v>
      </c>
    </row>
    <row r="31" spans="1:245" s="53" customFormat="1" ht="9" customHeight="1">
      <c r="A31" s="52"/>
      <c r="B31" s="156" t="s">
        <v>92</v>
      </c>
      <c r="C31" s="44"/>
      <c r="D31" s="34"/>
      <c r="E31" s="34"/>
      <c r="F31" s="34"/>
      <c r="G31" s="36"/>
      <c r="H31" s="41" t="s">
        <v>40</v>
      </c>
      <c r="I31" s="41"/>
      <c r="J31" s="41"/>
      <c r="K31" s="42"/>
      <c r="L31" s="43"/>
      <c r="M31" s="34"/>
      <c r="N31" s="34"/>
      <c r="O31" s="34"/>
      <c r="P31" s="34"/>
      <c r="Q31" s="34"/>
      <c r="R31" s="96"/>
    </row>
    <row r="32" spans="1:245" s="53" customFormat="1" ht="12" customHeight="1">
      <c r="A32" s="52"/>
      <c r="B32" s="156" t="s">
        <v>95</v>
      </c>
      <c r="C32" s="44"/>
      <c r="D32" s="34"/>
      <c r="E32" s="34"/>
      <c r="F32" s="34"/>
      <c r="G32" s="36"/>
      <c r="H32" s="41" t="s">
        <v>41</v>
      </c>
      <c r="I32" s="41"/>
      <c r="J32" s="41"/>
      <c r="K32" s="42"/>
      <c r="L32" s="43"/>
      <c r="M32" s="34"/>
      <c r="N32" s="34"/>
      <c r="O32" s="34"/>
      <c r="P32" s="34"/>
      <c r="Q32" s="34"/>
      <c r="R32" s="98" t="s">
        <v>86</v>
      </c>
    </row>
    <row r="33" spans="1:18" s="53" customFormat="1" ht="10.199999999999999" customHeight="1">
      <c r="A33" s="52"/>
      <c r="B33" s="156"/>
      <c r="C33" s="44"/>
      <c r="D33" s="34"/>
      <c r="E33" s="34"/>
      <c r="F33" s="34"/>
      <c r="G33" s="36"/>
      <c r="H33" s="41"/>
      <c r="I33" s="41"/>
      <c r="J33" s="41"/>
      <c r="K33" s="42"/>
      <c r="L33" s="43"/>
      <c r="M33" s="34"/>
      <c r="N33" s="34"/>
      <c r="O33" s="34"/>
      <c r="P33" s="34"/>
      <c r="Q33" s="34"/>
      <c r="R33" s="94"/>
    </row>
    <row r="34" spans="1:18" s="53" customFormat="1" ht="10.199999999999999" customHeight="1">
      <c r="A34" s="52"/>
      <c r="B34" s="156" t="s">
        <v>94</v>
      </c>
      <c r="C34" s="34"/>
      <c r="D34" s="34"/>
      <c r="E34" s="34"/>
      <c r="F34" s="34"/>
      <c r="G34" s="36"/>
      <c r="H34" s="41"/>
      <c r="I34" s="41"/>
      <c r="J34" s="41"/>
      <c r="K34" s="42"/>
      <c r="L34" s="43"/>
      <c r="M34" s="34"/>
      <c r="N34" s="34"/>
      <c r="O34" s="34"/>
      <c r="P34" s="34"/>
      <c r="Q34" s="34"/>
      <c r="R34" s="94"/>
    </row>
    <row r="35" spans="1:18" s="53" customFormat="1" ht="10.5" customHeight="1">
      <c r="A35" s="52"/>
      <c r="B35" s="156" t="s">
        <v>19</v>
      </c>
      <c r="C35" s="44"/>
      <c r="D35" s="34"/>
      <c r="E35" s="34"/>
      <c r="F35" s="34"/>
      <c r="G35" s="130" t="s">
        <v>29</v>
      </c>
      <c r="H35" s="131"/>
      <c r="I35" s="41"/>
      <c r="J35" s="41"/>
      <c r="K35" s="132" t="s">
        <v>30</v>
      </c>
      <c r="L35" s="132"/>
      <c r="M35" s="165" t="s">
        <v>31</v>
      </c>
      <c r="N35" s="165"/>
      <c r="O35" s="165"/>
      <c r="P35" s="165"/>
      <c r="Q35" s="165"/>
      <c r="R35" s="166"/>
    </row>
    <row r="36" spans="1:18" s="55" customFormat="1" ht="10.199999999999999">
      <c r="A36" s="54"/>
      <c r="B36" s="158"/>
      <c r="C36" s="45"/>
      <c r="D36" s="45"/>
      <c r="E36" s="45"/>
      <c r="F36" s="45"/>
      <c r="G36" s="45"/>
      <c r="H36" s="46"/>
      <c r="I36" s="46"/>
      <c r="J36" s="46"/>
      <c r="K36" s="45"/>
      <c r="L36" s="45"/>
      <c r="M36" s="45"/>
      <c r="N36" s="45"/>
      <c r="O36" s="45"/>
      <c r="P36" s="124"/>
      <c r="Q36" s="45"/>
      <c r="R36" s="99"/>
    </row>
    <row r="37" spans="1:18" s="57" customFormat="1" ht="13.8" thickBot="1">
      <c r="A37" s="56"/>
      <c r="B37" s="15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25"/>
      <c r="Q37" s="100"/>
      <c r="R37" s="101"/>
    </row>
    <row r="38" spans="1:18" s="56" customFormat="1" ht="60.75" customHeight="1">
      <c r="B38" s="160"/>
      <c r="P38" s="70"/>
      <c r="R38" s="70"/>
    </row>
  </sheetData>
  <mergeCells count="1">
    <mergeCell ref="M35:R3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1" orientation="landscape" r:id="rId1"/>
  <headerFooter>
    <oddFooter>&amp;L&amp;10www.carpentersshipping.com&amp;R&amp;D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T39"/>
  <sheetViews>
    <sheetView topLeftCell="A8" zoomScaleNormal="100" workbookViewId="0">
      <selection activeCell="M24" sqref="M24"/>
    </sheetView>
  </sheetViews>
  <sheetFormatPr defaultColWidth="8.88671875" defaultRowHeight="13.2"/>
  <cols>
    <col min="1" max="1" width="0.88671875" style="47" customWidth="1"/>
    <col min="2" max="2" width="23" style="69" customWidth="1"/>
    <col min="3" max="3" width="10.44140625" style="14" customWidth="1"/>
    <col min="4" max="4" width="10.33203125" style="14" customWidth="1"/>
    <col min="5" max="5" width="10.44140625" style="14" customWidth="1"/>
    <col min="6" max="6" width="10.5546875" style="14" customWidth="1"/>
    <col min="7" max="7" width="10.6640625" style="14" customWidth="1"/>
    <col min="8" max="8" width="10.33203125" style="14" customWidth="1"/>
    <col min="9" max="9" width="10.5546875" style="14" customWidth="1"/>
    <col min="10" max="10" width="10.44140625" style="14" customWidth="1"/>
    <col min="11" max="11" width="10.5546875" style="14" customWidth="1"/>
    <col min="12" max="12" width="10.33203125" style="14" customWidth="1"/>
    <col min="13" max="13" width="10.6640625" style="14" customWidth="1"/>
    <col min="14" max="14" width="10.44140625" style="14" customWidth="1"/>
    <col min="15" max="15" width="10.5546875" style="14" customWidth="1"/>
    <col min="16" max="16" width="10.44140625" style="116" customWidth="1"/>
    <col min="17" max="16384" width="8.88671875" style="15"/>
  </cols>
  <sheetData>
    <row r="1" spans="1:17" ht="18.75" customHeight="1">
      <c r="A1" s="58"/>
      <c r="B1" s="71"/>
      <c r="C1" s="72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4"/>
      <c r="P1" s="109"/>
      <c r="Q1" s="107"/>
    </row>
    <row r="2" spans="1:17" ht="18.75" customHeight="1">
      <c r="A2" s="59"/>
      <c r="B2" s="77"/>
      <c r="C2" s="1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109"/>
    </row>
    <row r="3" spans="1:17" ht="18.75" customHeight="1">
      <c r="A3" s="59"/>
      <c r="B3" s="77"/>
      <c r="C3" s="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109"/>
    </row>
    <row r="4" spans="1:17" ht="18.75" customHeight="1">
      <c r="A4" s="59"/>
      <c r="B4" s="77"/>
      <c r="C4" s="1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109"/>
    </row>
    <row r="5" spans="1:17" ht="18.75" customHeight="1">
      <c r="A5" s="59"/>
      <c r="B5" s="77"/>
      <c r="C5" s="1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109"/>
    </row>
    <row r="6" spans="1:17" ht="0.75" customHeight="1">
      <c r="A6" s="59"/>
      <c r="B6" s="10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09"/>
    </row>
    <row r="7" spans="1:17" s="9" customFormat="1" ht="18" customHeight="1">
      <c r="A7" s="59"/>
      <c r="B7" s="80" t="s">
        <v>0</v>
      </c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110"/>
    </row>
    <row r="8" spans="1:17" s="11" customFormat="1" ht="23.25" customHeight="1">
      <c r="A8" s="60"/>
      <c r="B8" s="82" t="s">
        <v>1</v>
      </c>
      <c r="C8" s="10" t="s">
        <v>89</v>
      </c>
      <c r="D8" s="10" t="s">
        <v>32</v>
      </c>
      <c r="E8" s="10" t="s">
        <v>90</v>
      </c>
      <c r="F8" s="10" t="s">
        <v>33</v>
      </c>
      <c r="G8" s="10" t="s">
        <v>89</v>
      </c>
      <c r="H8" s="10" t="s">
        <v>32</v>
      </c>
      <c r="I8" s="10" t="s">
        <v>90</v>
      </c>
      <c r="J8" s="10" t="s">
        <v>33</v>
      </c>
      <c r="K8" s="10" t="s">
        <v>89</v>
      </c>
      <c r="L8" s="10" t="s">
        <v>32</v>
      </c>
      <c r="M8" s="10" t="s">
        <v>83</v>
      </c>
      <c r="N8" s="10" t="s">
        <v>83</v>
      </c>
      <c r="O8" s="10" t="s">
        <v>83</v>
      </c>
      <c r="P8" s="111" t="s">
        <v>83</v>
      </c>
    </row>
    <row r="9" spans="1:17" ht="12" customHeight="1">
      <c r="A9" s="60"/>
      <c r="B9" s="84"/>
      <c r="C9" s="13" t="s">
        <v>72</v>
      </c>
      <c r="D9" s="13" t="s">
        <v>73</v>
      </c>
      <c r="E9" s="13" t="s">
        <v>74</v>
      </c>
      <c r="F9" s="13" t="s">
        <v>75</v>
      </c>
      <c r="G9" s="13" t="s">
        <v>76</v>
      </c>
      <c r="H9" s="13" t="s">
        <v>77</v>
      </c>
      <c r="I9" s="13" t="s">
        <v>78</v>
      </c>
      <c r="J9" s="13" t="s">
        <v>79</v>
      </c>
      <c r="K9" s="13" t="s">
        <v>80</v>
      </c>
      <c r="L9" s="13" t="s">
        <v>81</v>
      </c>
      <c r="M9" s="13"/>
      <c r="N9" s="13"/>
      <c r="O9" s="13"/>
      <c r="P9" s="112"/>
    </row>
    <row r="10" spans="1:17" ht="12" customHeight="1">
      <c r="A10" s="60"/>
      <c r="B10" s="85" t="s">
        <v>3</v>
      </c>
      <c r="C10" s="22">
        <v>45532</v>
      </c>
      <c r="D10" s="22">
        <v>45547</v>
      </c>
      <c r="E10" s="22">
        <v>45567</v>
      </c>
      <c r="F10" s="22">
        <v>45578</v>
      </c>
      <c r="G10" s="22">
        <v>45596</v>
      </c>
      <c r="H10" s="22">
        <v>45610</v>
      </c>
      <c r="I10" s="22">
        <v>45629</v>
      </c>
      <c r="J10" s="22">
        <v>45642</v>
      </c>
      <c r="K10" s="22">
        <v>45660</v>
      </c>
      <c r="L10" s="22">
        <v>45674</v>
      </c>
      <c r="M10" s="22"/>
      <c r="N10" s="22"/>
      <c r="O10" s="22"/>
      <c r="P10" s="128"/>
    </row>
    <row r="11" spans="1:17" ht="15" customHeight="1">
      <c r="A11" s="60"/>
      <c r="B11" s="86" t="s">
        <v>4</v>
      </c>
      <c r="C11" s="20">
        <v>45536</v>
      </c>
      <c r="D11" s="20">
        <v>45551</v>
      </c>
      <c r="E11" s="20">
        <v>45572</v>
      </c>
      <c r="F11" s="20">
        <v>45582</v>
      </c>
      <c r="G11" s="20">
        <v>45600</v>
      </c>
      <c r="H11" s="20">
        <v>45614</v>
      </c>
      <c r="I11" s="20">
        <v>45634</v>
      </c>
      <c r="J11" s="140">
        <v>45646</v>
      </c>
      <c r="K11" s="20">
        <v>45664</v>
      </c>
      <c r="L11" s="140">
        <v>45678</v>
      </c>
      <c r="M11" s="20"/>
      <c r="N11" s="140"/>
      <c r="O11" s="20"/>
      <c r="P11" s="139"/>
    </row>
    <row r="12" spans="1:17" ht="15" customHeight="1">
      <c r="A12" s="60"/>
      <c r="B12" s="85" t="s">
        <v>5</v>
      </c>
      <c r="C12" s="21">
        <f>(C17-WEEKDAY(C17-4)-7)</f>
        <v>45525</v>
      </c>
      <c r="D12" s="22">
        <v>45553</v>
      </c>
      <c r="E12" s="21">
        <f>(E17-WEEKDAY(E17-4)-7)</f>
        <v>45560</v>
      </c>
      <c r="F12" s="22">
        <v>45584</v>
      </c>
      <c r="G12" s="21">
        <f>(G17-WEEKDAY(G17-4)-7)</f>
        <v>45595</v>
      </c>
      <c r="H12" s="22">
        <v>45616</v>
      </c>
      <c r="I12" s="25" t="s">
        <v>9</v>
      </c>
      <c r="J12" s="22">
        <v>45648</v>
      </c>
      <c r="K12" s="21">
        <f>(K17-WEEKDAY(K17-4)-7)</f>
        <v>45658</v>
      </c>
      <c r="L12" s="22">
        <v>45680</v>
      </c>
      <c r="M12" s="21"/>
      <c r="N12" s="22"/>
      <c r="O12" s="21"/>
      <c r="P12" s="128"/>
    </row>
    <row r="13" spans="1:17" ht="15" customHeight="1">
      <c r="A13" s="60"/>
      <c r="B13" s="137" t="s">
        <v>27</v>
      </c>
      <c r="C13" s="19">
        <f t="shared" ref="C13:E13" si="0">(C17-WEEKDAY(C17-5)-7)</f>
        <v>45526</v>
      </c>
      <c r="D13" s="19">
        <f t="shared" si="0"/>
        <v>45547</v>
      </c>
      <c r="E13" s="19">
        <f t="shared" si="0"/>
        <v>45561</v>
      </c>
      <c r="F13" s="19">
        <f>(F17-WEEKDAY(F17-5)-7)</f>
        <v>45575</v>
      </c>
      <c r="G13" s="19">
        <f t="shared" ref="G13:H13" si="1">(G17-WEEKDAY(G17-5)-7)</f>
        <v>45589</v>
      </c>
      <c r="H13" s="19">
        <f t="shared" si="1"/>
        <v>45610</v>
      </c>
      <c r="I13" s="19">
        <f t="shared" ref="I13" si="2">(I17-WEEKDAY(I17-5)-7)</f>
        <v>45624</v>
      </c>
      <c r="J13" s="19">
        <f>(J17-WEEKDAY(J17-5)-7)</f>
        <v>45638</v>
      </c>
      <c r="K13" s="19">
        <f t="shared" ref="K13:L13" si="3">(K17-WEEKDAY(K17-5)-7)</f>
        <v>45659</v>
      </c>
      <c r="L13" s="19">
        <f t="shared" si="3"/>
        <v>45673</v>
      </c>
      <c r="M13" s="19"/>
      <c r="N13" s="19"/>
      <c r="O13" s="19"/>
      <c r="P13" s="113"/>
    </row>
    <row r="14" spans="1:17" ht="15" customHeight="1">
      <c r="A14" s="60"/>
      <c r="B14" s="126" t="s">
        <v>6</v>
      </c>
      <c r="C14" s="26">
        <f t="shared" ref="C14:E14" si="4">(C17-WEEKDAY(C17-5)-7)</f>
        <v>45526</v>
      </c>
      <c r="D14" s="26">
        <f t="shared" si="4"/>
        <v>45547</v>
      </c>
      <c r="E14" s="26">
        <f t="shared" si="4"/>
        <v>45561</v>
      </c>
      <c r="F14" s="26">
        <f>(F17-WEEKDAY(F17-5)-7)</f>
        <v>45575</v>
      </c>
      <c r="G14" s="26">
        <f t="shared" ref="G14:H14" si="5">(G17-WEEKDAY(G17-5)-7)</f>
        <v>45589</v>
      </c>
      <c r="H14" s="26">
        <f t="shared" si="5"/>
        <v>45610</v>
      </c>
      <c r="I14" s="26">
        <f t="shared" ref="I14" si="6">(I17-WEEKDAY(I17-5)-7)</f>
        <v>45624</v>
      </c>
      <c r="J14" s="26">
        <f>(J17-WEEKDAY(J17-5)-7)</f>
        <v>45638</v>
      </c>
      <c r="K14" s="26">
        <f t="shared" ref="K14:L14" si="7">(K17-WEEKDAY(K17-5)-7)</f>
        <v>45659</v>
      </c>
      <c r="L14" s="26">
        <f t="shared" si="7"/>
        <v>45673</v>
      </c>
      <c r="M14" s="26"/>
      <c r="N14" s="26"/>
      <c r="O14" s="26"/>
      <c r="P14" s="114"/>
    </row>
    <row r="15" spans="1:17" ht="15" customHeight="1">
      <c r="A15" s="60"/>
      <c r="B15" s="137" t="s">
        <v>7</v>
      </c>
      <c r="C15" s="19">
        <f t="shared" ref="C15:E15" si="8">(C17-WEEKDAY(C17-7)-14)</f>
        <v>45521</v>
      </c>
      <c r="D15" s="19">
        <f t="shared" si="8"/>
        <v>45535</v>
      </c>
      <c r="E15" s="19">
        <f t="shared" si="8"/>
        <v>45556</v>
      </c>
      <c r="F15" s="19">
        <f>(F17-WEEKDAY(F17-7)-14)</f>
        <v>45570</v>
      </c>
      <c r="G15" s="19">
        <f t="shared" ref="G15:H15" si="9">(G17-WEEKDAY(G17-7)-14)</f>
        <v>45584</v>
      </c>
      <c r="H15" s="19">
        <f t="shared" si="9"/>
        <v>45598</v>
      </c>
      <c r="I15" s="19">
        <f t="shared" ref="I15" si="10">(I17-WEEKDAY(I17-7)-14)</f>
        <v>45619</v>
      </c>
      <c r="J15" s="19">
        <f>(J17-WEEKDAY(J17-7)-14)</f>
        <v>45633</v>
      </c>
      <c r="K15" s="19">
        <f t="shared" ref="K15:L15" si="11">(K17-WEEKDAY(K17-7)-14)</f>
        <v>45647</v>
      </c>
      <c r="L15" s="19">
        <f t="shared" si="11"/>
        <v>45668</v>
      </c>
      <c r="M15" s="19"/>
      <c r="N15" s="19"/>
      <c r="O15" s="19"/>
      <c r="P15" s="113"/>
    </row>
    <row r="16" spans="1:17" ht="15" customHeight="1">
      <c r="A16" s="60"/>
      <c r="B16" s="126" t="s">
        <v>8</v>
      </c>
      <c r="C16" s="21">
        <f t="shared" ref="C16:L16" si="12">C$17-14</f>
        <v>45525</v>
      </c>
      <c r="D16" s="21">
        <f t="shared" si="12"/>
        <v>45542</v>
      </c>
      <c r="E16" s="21">
        <f t="shared" si="12"/>
        <v>45560</v>
      </c>
      <c r="F16" s="25" t="s">
        <v>9</v>
      </c>
      <c r="G16" s="21">
        <f t="shared" si="12"/>
        <v>45589</v>
      </c>
      <c r="H16" s="21">
        <f t="shared" si="12"/>
        <v>45605</v>
      </c>
      <c r="I16" s="21">
        <f t="shared" si="12"/>
        <v>45622</v>
      </c>
      <c r="J16" s="25" t="s">
        <v>9</v>
      </c>
      <c r="K16" s="21">
        <f t="shared" si="12"/>
        <v>45653</v>
      </c>
      <c r="L16" s="21">
        <f t="shared" si="12"/>
        <v>45669</v>
      </c>
      <c r="M16" s="21"/>
      <c r="N16" s="21"/>
      <c r="O16" s="21"/>
      <c r="P16" s="141"/>
    </row>
    <row r="17" spans="1:228" ht="14.25" customHeight="1">
      <c r="A17" s="61"/>
      <c r="B17" s="88" t="s">
        <v>10</v>
      </c>
      <c r="C17" s="28">
        <v>45539</v>
      </c>
      <c r="D17" s="28">
        <v>45556</v>
      </c>
      <c r="E17" s="28">
        <v>45574</v>
      </c>
      <c r="F17" s="28">
        <v>45587</v>
      </c>
      <c r="G17" s="28">
        <v>45603</v>
      </c>
      <c r="H17" s="28">
        <v>45619</v>
      </c>
      <c r="I17" s="28">
        <v>45636</v>
      </c>
      <c r="J17" s="28">
        <v>45651</v>
      </c>
      <c r="K17" s="28">
        <v>45667</v>
      </c>
      <c r="L17" s="140">
        <v>45683</v>
      </c>
      <c r="M17" s="28"/>
      <c r="N17" s="140"/>
      <c r="O17" s="28"/>
      <c r="P17" s="139"/>
      <c r="HT17" s="49"/>
    </row>
    <row r="18" spans="1:228" s="162" customFormat="1" ht="15" customHeight="1">
      <c r="A18" s="161"/>
      <c r="B18" s="85" t="s">
        <v>12</v>
      </c>
      <c r="C18" s="25">
        <v>45559</v>
      </c>
      <c r="D18" s="25">
        <v>45571</v>
      </c>
      <c r="E18" s="25">
        <v>45594</v>
      </c>
      <c r="F18" s="25">
        <v>45602</v>
      </c>
      <c r="G18" s="25">
        <v>45623</v>
      </c>
      <c r="H18" s="25">
        <v>45634</v>
      </c>
      <c r="I18" s="25">
        <v>45656</v>
      </c>
      <c r="J18" s="25">
        <v>45666</v>
      </c>
      <c r="K18" s="25">
        <v>45687</v>
      </c>
      <c r="L18" s="25">
        <v>45699</v>
      </c>
      <c r="M18" s="25"/>
      <c r="N18" s="25"/>
      <c r="O18" s="25"/>
      <c r="P18" s="115"/>
    </row>
    <row r="19" spans="1:228" s="162" customFormat="1" ht="15" customHeight="1">
      <c r="A19" s="161"/>
      <c r="B19" s="86" t="s">
        <v>13</v>
      </c>
      <c r="C19" s="20" t="s">
        <v>9</v>
      </c>
      <c r="D19" s="20">
        <v>45598</v>
      </c>
      <c r="E19" s="20" t="s">
        <v>9</v>
      </c>
      <c r="F19" s="20">
        <v>45630</v>
      </c>
      <c r="G19" s="20" t="s">
        <v>9</v>
      </c>
      <c r="H19" s="20">
        <v>45662</v>
      </c>
      <c r="I19" s="20" t="s">
        <v>9</v>
      </c>
      <c r="J19" s="20">
        <v>45694</v>
      </c>
      <c r="K19" s="20" t="s">
        <v>9</v>
      </c>
      <c r="L19" s="140">
        <v>45724</v>
      </c>
      <c r="M19" s="20"/>
      <c r="N19" s="140"/>
      <c r="O19" s="20"/>
      <c r="P19" s="139"/>
    </row>
    <row r="20" spans="1:228" s="9" customFormat="1" ht="13.5" customHeight="1">
      <c r="A20" s="62"/>
      <c r="B20" s="90" t="s">
        <v>14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7"/>
      <c r="N20" s="7"/>
      <c r="O20" s="29"/>
      <c r="P20" s="110"/>
    </row>
    <row r="21" spans="1:228" s="31" customFormat="1" ht="33" customHeight="1">
      <c r="A21" s="63"/>
      <c r="B21" s="82" t="s">
        <v>1</v>
      </c>
      <c r="C21" s="10" t="s">
        <v>2</v>
      </c>
      <c r="D21" s="10" t="s">
        <v>33</v>
      </c>
      <c r="E21" s="10" t="s">
        <v>93</v>
      </c>
      <c r="F21" s="10" t="s">
        <v>32</v>
      </c>
      <c r="G21" s="10" t="s">
        <v>90</v>
      </c>
      <c r="H21" s="10" t="s">
        <v>33</v>
      </c>
      <c r="I21" s="10" t="s">
        <v>93</v>
      </c>
      <c r="J21" s="10" t="s">
        <v>32</v>
      </c>
      <c r="K21" s="10" t="s">
        <v>90</v>
      </c>
      <c r="L21" s="10" t="s">
        <v>33</v>
      </c>
      <c r="M21" s="10" t="s">
        <v>93</v>
      </c>
      <c r="N21" s="10" t="s">
        <v>32</v>
      </c>
      <c r="O21" s="10" t="s">
        <v>83</v>
      </c>
      <c r="P21" s="111" t="s">
        <v>83</v>
      </c>
    </row>
    <row r="22" spans="1:228" ht="12" customHeight="1">
      <c r="A22" s="60"/>
      <c r="B22" s="82"/>
      <c r="C22" s="13" t="s">
        <v>54</v>
      </c>
      <c r="D22" s="13" t="s">
        <v>55</v>
      </c>
      <c r="E22" s="13" t="s">
        <v>56</v>
      </c>
      <c r="F22" s="13" t="s">
        <v>57</v>
      </c>
      <c r="G22" s="13" t="s">
        <v>58</v>
      </c>
      <c r="H22" s="13" t="s">
        <v>59</v>
      </c>
      <c r="I22" s="13" t="s">
        <v>60</v>
      </c>
      <c r="J22" s="13" t="s">
        <v>61</v>
      </c>
      <c r="K22" s="13" t="s">
        <v>62</v>
      </c>
      <c r="L22" s="13" t="s">
        <v>82</v>
      </c>
      <c r="M22" s="13" t="s">
        <v>84</v>
      </c>
      <c r="N22" s="13" t="s">
        <v>85</v>
      </c>
      <c r="O22" s="13"/>
      <c r="P22" s="112"/>
    </row>
    <row r="23" spans="1:228" ht="15" hidden="1" customHeight="1">
      <c r="A23" s="60"/>
      <c r="B23" s="88" t="s">
        <v>11</v>
      </c>
      <c r="C23" s="28">
        <v>45162</v>
      </c>
      <c r="D23" s="28">
        <v>45176</v>
      </c>
      <c r="E23" s="28" t="s">
        <v>9</v>
      </c>
      <c r="F23" s="28" t="s">
        <v>9</v>
      </c>
      <c r="G23" s="28">
        <v>45190</v>
      </c>
      <c r="H23" s="28" t="s">
        <v>9</v>
      </c>
      <c r="I23" s="28">
        <v>45211</v>
      </c>
      <c r="J23" s="28" t="s">
        <v>9</v>
      </c>
      <c r="K23" s="28">
        <v>45225</v>
      </c>
      <c r="L23" s="28" t="s">
        <v>9</v>
      </c>
      <c r="M23" s="28">
        <v>45211</v>
      </c>
      <c r="N23" s="28" t="s">
        <v>9</v>
      </c>
      <c r="O23" s="28"/>
      <c r="P23" s="164"/>
    </row>
    <row r="24" spans="1:228" ht="15" customHeight="1">
      <c r="A24" s="60"/>
      <c r="B24" s="85" t="s">
        <v>12</v>
      </c>
      <c r="C24" s="25">
        <v>45527</v>
      </c>
      <c r="D24" s="25">
        <v>45540</v>
      </c>
      <c r="E24" s="25">
        <v>45559</v>
      </c>
      <c r="F24" s="25">
        <v>45571</v>
      </c>
      <c r="G24" s="25">
        <v>45594</v>
      </c>
      <c r="H24" s="25">
        <v>45602</v>
      </c>
      <c r="I24" s="25">
        <v>45623</v>
      </c>
      <c r="J24" s="25">
        <v>45634</v>
      </c>
      <c r="K24" s="25">
        <v>45656</v>
      </c>
      <c r="L24" s="25">
        <v>45666</v>
      </c>
      <c r="M24" s="25">
        <v>45687</v>
      </c>
      <c r="N24" s="25">
        <v>45699</v>
      </c>
      <c r="O24" s="25"/>
      <c r="P24" s="115"/>
    </row>
    <row r="25" spans="1:228" ht="15" customHeight="1">
      <c r="A25" s="60"/>
      <c r="B25" s="89" t="s">
        <v>13</v>
      </c>
      <c r="C25" s="127" t="s">
        <v>9</v>
      </c>
      <c r="D25" s="127">
        <v>45567</v>
      </c>
      <c r="E25" s="127" t="s">
        <v>9</v>
      </c>
      <c r="F25" s="127">
        <v>45598</v>
      </c>
      <c r="G25" s="127" t="s">
        <v>9</v>
      </c>
      <c r="H25" s="127">
        <v>45630</v>
      </c>
      <c r="I25" s="127" t="s">
        <v>9</v>
      </c>
      <c r="J25" s="127">
        <v>45662</v>
      </c>
      <c r="K25" s="127" t="s">
        <v>9</v>
      </c>
      <c r="L25" s="127">
        <v>45694</v>
      </c>
      <c r="M25" s="127" t="s">
        <v>9</v>
      </c>
      <c r="N25" s="140">
        <v>45724</v>
      </c>
      <c r="O25" s="127"/>
      <c r="P25" s="139"/>
    </row>
    <row r="26" spans="1:228" ht="15" customHeight="1">
      <c r="A26" s="60"/>
      <c r="B26" s="85" t="s">
        <v>10</v>
      </c>
      <c r="C26" s="25">
        <v>45574</v>
      </c>
      <c r="D26" s="25">
        <v>45587</v>
      </c>
      <c r="E26" s="25">
        <v>45603</v>
      </c>
      <c r="F26" s="25">
        <v>45619</v>
      </c>
      <c r="G26" s="25">
        <v>45636</v>
      </c>
      <c r="H26" s="25">
        <v>45651</v>
      </c>
      <c r="I26" s="25">
        <v>45667</v>
      </c>
      <c r="J26" s="25">
        <v>45683</v>
      </c>
      <c r="K26" s="25">
        <v>45669</v>
      </c>
      <c r="L26" s="25">
        <v>45715</v>
      </c>
      <c r="M26" s="25">
        <v>45711</v>
      </c>
      <c r="N26" s="25">
        <v>45745</v>
      </c>
      <c r="O26" s="25"/>
      <c r="P26" s="115"/>
    </row>
    <row r="27" spans="1:228" ht="16.5" customHeight="1">
      <c r="A27" s="59"/>
      <c r="B27" s="92"/>
      <c r="D27" s="32"/>
      <c r="M27" s="33"/>
      <c r="Q27" s="12"/>
    </row>
    <row r="28" spans="1:228" s="53" customFormat="1" ht="12">
      <c r="A28" s="64"/>
      <c r="B28" s="93" t="s">
        <v>16</v>
      </c>
      <c r="C28" s="34"/>
      <c r="D28" s="35"/>
      <c r="E28" s="34"/>
      <c r="F28" s="34"/>
      <c r="G28" s="36"/>
      <c r="H28" s="37"/>
      <c r="I28" s="37" t="s">
        <v>17</v>
      </c>
      <c r="J28" s="37"/>
      <c r="K28" s="38"/>
      <c r="L28" s="38"/>
      <c r="M28" s="34"/>
      <c r="N28" s="34"/>
      <c r="O28" s="65"/>
      <c r="P28" s="117" t="s">
        <v>18</v>
      </c>
    </row>
    <row r="29" spans="1:228" s="53" customFormat="1" ht="10.5" customHeight="1">
      <c r="A29" s="64"/>
      <c r="B29" s="97" t="s">
        <v>87</v>
      </c>
      <c r="C29" s="34"/>
      <c r="D29" s="40"/>
      <c r="E29" s="34"/>
      <c r="F29" s="34"/>
      <c r="G29" s="36"/>
      <c r="H29" s="41"/>
      <c r="I29" s="41" t="s">
        <v>28</v>
      </c>
      <c r="J29" s="41"/>
      <c r="K29" s="42"/>
      <c r="L29" s="42"/>
      <c r="M29" s="34"/>
      <c r="N29" s="34"/>
      <c r="O29" s="65"/>
      <c r="P29" s="118" t="s">
        <v>20</v>
      </c>
    </row>
    <row r="30" spans="1:228" s="53" customFormat="1" ht="9.75" customHeight="1">
      <c r="A30" s="64"/>
      <c r="B30" s="97" t="s">
        <v>88</v>
      </c>
      <c r="C30" s="34"/>
      <c r="D30" s="40"/>
      <c r="E30" s="34"/>
      <c r="F30" s="34"/>
      <c r="G30" s="36"/>
      <c r="H30" s="41"/>
      <c r="I30" s="41" t="s">
        <v>21</v>
      </c>
      <c r="J30" s="41"/>
      <c r="K30" s="42"/>
      <c r="L30" s="42"/>
      <c r="M30" s="34"/>
      <c r="N30" s="34"/>
      <c r="O30" s="65"/>
      <c r="P30" s="118"/>
    </row>
    <row r="31" spans="1:228" s="53" customFormat="1" ht="11.25" customHeight="1">
      <c r="A31" s="64"/>
      <c r="B31" s="97" t="s">
        <v>91</v>
      </c>
      <c r="C31" s="34"/>
      <c r="D31" s="40"/>
      <c r="E31" s="34"/>
      <c r="F31" s="34"/>
      <c r="G31" s="36"/>
      <c r="H31" s="41"/>
      <c r="I31" s="41" t="s">
        <v>22</v>
      </c>
      <c r="J31" s="41"/>
      <c r="K31" s="42"/>
      <c r="L31" s="42"/>
      <c r="M31" s="34"/>
      <c r="N31" s="34"/>
      <c r="O31" s="65"/>
      <c r="P31" s="118" t="s">
        <v>23</v>
      </c>
    </row>
    <row r="32" spans="1:228" s="53" customFormat="1" ht="9.75" customHeight="1">
      <c r="A32" s="64"/>
      <c r="B32" s="97" t="s">
        <v>92</v>
      </c>
      <c r="C32" s="44"/>
      <c r="D32" s="34"/>
      <c r="E32" s="34"/>
      <c r="F32" s="34"/>
      <c r="G32" s="36"/>
      <c r="H32" s="41"/>
      <c r="I32" s="41" t="s">
        <v>24</v>
      </c>
      <c r="J32" s="41"/>
      <c r="K32" s="42"/>
      <c r="L32" s="42"/>
      <c r="M32" s="34"/>
      <c r="N32" s="34"/>
      <c r="O32" s="65"/>
      <c r="P32" s="118"/>
    </row>
    <row r="33" spans="1:16" s="53" customFormat="1" ht="10.199999999999999" customHeight="1">
      <c r="A33" s="64"/>
      <c r="B33" s="97" t="s">
        <v>95</v>
      </c>
      <c r="C33" s="44"/>
      <c r="D33" s="34"/>
      <c r="E33" s="34"/>
      <c r="F33" s="34"/>
      <c r="G33" s="36"/>
      <c r="H33" s="41"/>
      <c r="I33" s="41" t="s">
        <v>25</v>
      </c>
      <c r="J33" s="41"/>
      <c r="K33" s="42"/>
      <c r="L33" s="42"/>
      <c r="M33" s="34"/>
      <c r="N33" s="34"/>
      <c r="O33" s="65"/>
      <c r="P33" s="119" t="s">
        <v>26</v>
      </c>
    </row>
    <row r="34" spans="1:16" s="53" customFormat="1" ht="10.199999999999999" customHeight="1">
      <c r="A34" s="64"/>
      <c r="B34" s="97"/>
      <c r="C34" s="44"/>
      <c r="D34" s="34"/>
      <c r="E34" s="34"/>
      <c r="F34" s="34"/>
      <c r="G34" s="36"/>
      <c r="H34" s="41"/>
      <c r="I34" s="41"/>
      <c r="J34" s="41"/>
      <c r="K34" s="42"/>
      <c r="L34" s="42"/>
      <c r="M34" s="34"/>
      <c r="N34" s="34"/>
      <c r="O34" s="65"/>
      <c r="P34" s="119"/>
    </row>
    <row r="35" spans="1:16" s="53" customFormat="1" ht="10.199999999999999" customHeight="1">
      <c r="A35" s="52"/>
      <c r="B35" s="97" t="s">
        <v>94</v>
      </c>
      <c r="C35" s="34"/>
      <c r="D35" s="34"/>
      <c r="E35" s="34"/>
      <c r="F35" s="34"/>
      <c r="G35" s="36"/>
      <c r="H35" s="41"/>
      <c r="I35" s="41"/>
      <c r="J35" s="41"/>
      <c r="K35" s="42"/>
      <c r="L35" s="43"/>
      <c r="M35" s="34"/>
      <c r="N35" s="34"/>
      <c r="O35" s="34"/>
      <c r="P35" s="123"/>
    </row>
    <row r="36" spans="1:16" s="53" customFormat="1" ht="10.5" customHeight="1">
      <c r="A36" s="52"/>
      <c r="B36" s="97" t="s">
        <v>19</v>
      </c>
      <c r="C36" s="44"/>
      <c r="D36" s="34"/>
      <c r="E36" s="34"/>
      <c r="F36" s="34"/>
      <c r="G36" s="130" t="s">
        <v>29</v>
      </c>
      <c r="H36" s="131"/>
      <c r="I36" s="41"/>
      <c r="J36" s="41"/>
      <c r="K36" s="132" t="s">
        <v>30</v>
      </c>
      <c r="L36" s="132"/>
      <c r="M36" s="133"/>
      <c r="N36" s="133" t="s">
        <v>31</v>
      </c>
      <c r="O36" s="133"/>
      <c r="P36" s="123"/>
    </row>
    <row r="37" spans="1:16" s="55" customFormat="1" ht="10.199999999999999">
      <c r="A37" s="54"/>
      <c r="B37" s="103"/>
      <c r="C37" s="66"/>
      <c r="D37" s="66"/>
      <c r="E37" s="66"/>
      <c r="F37" s="66"/>
      <c r="G37" s="66"/>
      <c r="H37" s="67"/>
      <c r="I37" s="67"/>
      <c r="J37" s="67"/>
      <c r="K37" s="66"/>
      <c r="L37" s="66"/>
      <c r="M37" s="66"/>
      <c r="N37" s="66"/>
      <c r="O37" s="66"/>
      <c r="P37" s="120"/>
    </row>
    <row r="38" spans="1:16" s="57" customFormat="1">
      <c r="A38" s="56"/>
      <c r="B38" s="104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21"/>
    </row>
    <row r="39" spans="1:16" s="57" customFormat="1" ht="5.25" customHeight="1" thickBot="1">
      <c r="A39" s="56"/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21"/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1" orientation="landscape" r:id="rId1"/>
  <headerFooter>
    <oddFooter>&amp;Lwww.carpentersshipping.com&amp;R&amp;D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Solomon+Vanuatu</vt:lpstr>
      <vt:lpstr>Solomon+Vanuatu2</vt:lpstr>
      <vt:lpstr>'Solomon+Vanuatu'!Print_Area</vt:lpstr>
      <vt:lpstr>'Solomon+Vanuatu2'!Print_Area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Izni</dc:creator>
  <cp:lastModifiedBy>Lee Cheng Foong</cp:lastModifiedBy>
  <cp:lastPrinted>2024-03-07T03:27:21Z</cp:lastPrinted>
  <dcterms:created xsi:type="dcterms:W3CDTF">2019-10-23T06:57:18Z</dcterms:created>
  <dcterms:modified xsi:type="dcterms:W3CDTF">2024-04-18T01:56:48Z</dcterms:modified>
</cp:coreProperties>
</file>